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kenirano\"/>
    </mc:Choice>
  </mc:AlternateContent>
  <bookViews>
    <workbookView xWindow="0" yWindow="0" windowWidth="21570" windowHeight="7965"/>
  </bookViews>
  <sheets>
    <sheet name="PLAN NABAVE 2018 " sheetId="3" r:id="rId1"/>
  </sheets>
  <calcPr calcId="171027"/>
</workbook>
</file>

<file path=xl/calcChain.xml><?xml version="1.0" encoding="utf-8"?>
<calcChain xmlns="http://schemas.openxmlformats.org/spreadsheetml/2006/main">
  <c r="E53" i="3" l="1"/>
  <c r="D53" i="3" s="1"/>
  <c r="E49" i="3"/>
  <c r="D49" i="3" s="1"/>
  <c r="D47" i="3"/>
  <c r="D51" i="3"/>
  <c r="D52" i="3"/>
  <c r="E30" i="3"/>
  <c r="E15" i="3"/>
  <c r="D15" i="3" s="1"/>
  <c r="E57" i="3"/>
  <c r="D60" i="3"/>
  <c r="D59" i="3"/>
  <c r="D58" i="3"/>
  <c r="D56" i="3"/>
  <c r="D55" i="3"/>
  <c r="D54" i="3"/>
  <c r="D50" i="3"/>
  <c r="D48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4" i="3"/>
  <c r="E13" i="3"/>
  <c r="D13" i="3" s="1"/>
  <c r="D57" i="3" l="1"/>
  <c r="D30" i="3"/>
</calcChain>
</file>

<file path=xl/sharedStrings.xml><?xml version="1.0" encoding="utf-8"?>
<sst xmlns="http://schemas.openxmlformats.org/spreadsheetml/2006/main" count="164" uniqueCount="121">
  <si>
    <t>Zakupnine i najamnine</t>
  </si>
  <si>
    <t>Ostale usluge</t>
  </si>
  <si>
    <t>Ev.br.         nabave</t>
  </si>
  <si>
    <t>Konto iz fin.plana</t>
  </si>
  <si>
    <t>PREDMET NABAVE</t>
  </si>
  <si>
    <t>Procujenjena vrijednost nabave</t>
  </si>
  <si>
    <t>Planirana vrijednost nabave</t>
  </si>
  <si>
    <t>Postupak nabave</t>
  </si>
  <si>
    <t>32231</t>
  </si>
  <si>
    <t>Električna energija</t>
  </si>
  <si>
    <t>32233</t>
  </si>
  <si>
    <t>Plin</t>
  </si>
  <si>
    <t>32234</t>
  </si>
  <si>
    <t>Motorni benzin i dizel gorivo</t>
  </si>
  <si>
    <t>Službena, radna i zaštitna odjeća i obuća</t>
  </si>
  <si>
    <t>32271</t>
  </si>
  <si>
    <t>32311</t>
  </si>
  <si>
    <t>Poštarina (pisma, tiskanice i sl.)</t>
  </si>
  <si>
    <t>32341</t>
  </si>
  <si>
    <t>Opskrba vodom</t>
  </si>
  <si>
    <t>32342</t>
  </si>
  <si>
    <t>Iznošenje i odvoz smeća</t>
  </si>
  <si>
    <t>32344</t>
  </si>
  <si>
    <t>Dimnjačarske i ekološke usluge</t>
  </si>
  <si>
    <t>32361</t>
  </si>
  <si>
    <t>Predsjednica Školskog odbora:</t>
  </si>
  <si>
    <t>Srednja škola Bartola Kašića Grubišno Polje</t>
  </si>
  <si>
    <t>Grubišno Polje, Bartola Kašića 1</t>
  </si>
  <si>
    <t>Grubišno Polje, 21. prosinca 2017.</t>
  </si>
  <si>
    <t>Stručno usavršavanje zaposlenika</t>
  </si>
  <si>
    <t>Seminari savjetovanja</t>
  </si>
  <si>
    <t>1.</t>
  </si>
  <si>
    <t>Uredski materijal</t>
  </si>
  <si>
    <t>Materijal za čišćenje</t>
  </si>
  <si>
    <t>Ostali mat.za potrebe red.poslovanja</t>
  </si>
  <si>
    <t>Namirnice</t>
  </si>
  <si>
    <t>Ostali materijal i sirovine</t>
  </si>
  <si>
    <t>Mat.i dijelovi za tek.i inv.održ.građev.objekata</t>
  </si>
  <si>
    <t>Mat.i dijelovi za tek. i inv.održ. post.i opreme</t>
  </si>
  <si>
    <t>Sitan inventar</t>
  </si>
  <si>
    <t xml:space="preserve">Usluge telefona </t>
  </si>
  <si>
    <t>Usluge tek. i inv. održavanja objekata</t>
  </si>
  <si>
    <t>Ostale komunalne usluge</t>
  </si>
  <si>
    <t>Pričuva</t>
  </si>
  <si>
    <t>Licence</t>
  </si>
  <si>
    <t>Obvezni i preventivni zd. pregledi zaposl.</t>
  </si>
  <si>
    <t>Ostale računalne usluge</t>
  </si>
  <si>
    <t>Usluge pri registraciji</t>
  </si>
  <si>
    <t>Ostali rashodi</t>
  </si>
  <si>
    <t>Pregledi temeljem ZNR</t>
  </si>
  <si>
    <t>Emisija plinova</t>
  </si>
  <si>
    <t>Ostali nespomenuti rashodi</t>
  </si>
  <si>
    <t>Ostali financijski rashodi</t>
  </si>
  <si>
    <t>Usluge banaka</t>
  </si>
  <si>
    <t>Usluge platnog prometa</t>
  </si>
  <si>
    <t>Zatezne kamate</t>
  </si>
  <si>
    <t>Uredski materijal i ostali materijalni rashodi</t>
  </si>
  <si>
    <t>Postrojenja i oprema</t>
  </si>
  <si>
    <t>Računalna oprema</t>
  </si>
  <si>
    <t xml:space="preserve">Namještaj </t>
  </si>
  <si>
    <t xml:space="preserve">Oprema </t>
  </si>
  <si>
    <t xml:space="preserve">Osiguranje učenika </t>
  </si>
  <si>
    <t>Izleti učenika -ulaznice</t>
  </si>
  <si>
    <t>Izleti učenika - prijevoz</t>
  </si>
  <si>
    <t>Ugovor o javnoj nabavi</t>
  </si>
  <si>
    <t>Postupak javne nabave za Školu provodi Bjelovarsko-bilogorska županija kao osnivač.</t>
  </si>
  <si>
    <t>Ovaj Plan stupa na snagu danom donošenja, a primjenjivati će se od 1. siječnja 2018. godine.</t>
  </si>
  <si>
    <t>Grubišno Polje, 21.12.2017.</t>
  </si>
  <si>
    <t>Kristina Vrbicki, prof.</t>
  </si>
  <si>
    <t>Rashodi za usluge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</si>
  <si>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</si>
  <si>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</si>
  <si>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</si>
  <si>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</si>
  <si>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</si>
  <si>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</si>
  <si>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</si>
  <si>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</si>
  <si>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</si>
  <si>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</si>
  <si>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</si>
  <si>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</si>
  <si>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</si>
  <si>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</si>
  <si>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</si>
  <si>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</si>
  <si>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</si>
  <si>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</si>
  <si>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</si>
  <si>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</si>
  <si>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</si>
  <si>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</si>
  <si>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</si>
  <si>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</si>
  <si>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</si>
  <si>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</si>
  <si>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</si>
  <si>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</si>
  <si>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</si>
  <si>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</si>
  <si>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</si>
  <si>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</si>
  <si>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</si>
  <si>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</si>
  <si>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</si>
  <si>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</si>
  <si>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</si>
  <si>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</si>
  <si>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</si>
  <si>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</si>
  <si>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</si>
  <si>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Električna energija - mrežarina</t>
  </si>
  <si>
    <t>1 godina</t>
  </si>
  <si>
    <t>KLASA: 400-02/17-01/04</t>
  </si>
  <si>
    <t>Školski odbor Srednje škole Bartola Kašića Grubišno Polje na sjednici održanoj 21. prosinca 2017. godine donosi</t>
  </si>
  <si>
    <t>PLAN NABAVE ROBA, RADOVA  I USLUGA ZA 2018. GODINU</t>
  </si>
  <si>
    <t>Jednostavna nabava</t>
  </si>
  <si>
    <t>Planirano trajanje ug./okvirnih sporazuma</t>
  </si>
  <si>
    <t>Literatura (publikacije, časopisi, glasila)</t>
  </si>
  <si>
    <t>URBROJ: 2127-024-08-17-02</t>
  </si>
  <si>
    <t>Na temelju članka 27. Statuta Srednje škole Bartola Kašića Grubišno polje, sukladno članku 20. Zakona o javnoj nabavi (NN broj  160/16)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</si>
</sst>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21" fillId="0" borderId="0" xfId="1" applyFont="1"/>
    <xf numFmtId="0" fontId="1" fillId="0" borderId="0" xfId="1"/>
    <xf numFmtId="0" fontId="22" fillId="0" borderId="0" xfId="1" applyFont="1" applyAlignment="1">
      <alignment horizontal="left" vertical="center" wrapText="1"/>
    </xf>
    <xf numFmtId="0" fontId="1" fillId="0" borderId="10" xfId="1" applyBorder="1"/>
    <xf numFmtId="4" fontId="19" fillId="0" borderId="10" xfId="1" applyNumberFormat="1" applyFont="1" applyBorder="1"/>
    <xf numFmtId="4" fontId="19" fillId="0" borderId="10" xfId="1" applyNumberFormat="1" applyFont="1" applyBorder="1" applyAlignment="1">
      <alignment horizontal="right"/>
    </xf>
    <xf numFmtId="4" fontId="21" fillId="0" borderId="10" xfId="1" applyNumberFormat="1" applyFont="1" applyBorder="1"/>
    <xf numFmtId="4" fontId="21" fillId="0" borderId="11" xfId="1" applyNumberFormat="1" applyFont="1" applyBorder="1"/>
    <xf numFmtId="0" fontId="19" fillId="0" borderId="12" xfId="1" applyFont="1" applyBorder="1"/>
    <xf numFmtId="4" fontId="25" fillId="0" borderId="10" xfId="1" applyNumberFormat="1" applyFont="1" applyFill="1" applyBorder="1"/>
    <xf numFmtId="0" fontId="24" fillId="0" borderId="0" xfId="1" applyFont="1"/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9" fillId="0" borderId="0" xfId="1" applyFont="1"/>
    <xf numFmtId="0" fontId="27" fillId="0" borderId="0" xfId="0" applyFont="1"/>
    <xf numFmtId="0" fontId="1" fillId="0" borderId="0" xfId="1" applyFont="1"/>
    <xf numFmtId="4" fontId="25" fillId="0" borderId="10" xfId="1" applyNumberFormat="1" applyFont="1" applyBorder="1" applyAlignment="1">
      <alignment horizontal="right"/>
    </xf>
    <xf numFmtId="4" fontId="21" fillId="0" borderId="10" xfId="1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" fillId="0" borderId="0" xfId="1" applyBorder="1"/>
    <xf numFmtId="0" fontId="1" fillId="0" borderId="0" xfId="1" applyBorder="1" applyAlignment="1">
      <alignment horizontal="right"/>
    </xf>
    <xf numFmtId="4" fontId="19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4" fontId="19" fillId="0" borderId="0" xfId="1" applyNumberFormat="1" applyFont="1" applyBorder="1"/>
    <xf numFmtId="0" fontId="30" fillId="0" borderId="10" xfId="1" applyFont="1" applyBorder="1"/>
    <xf numFmtId="0" fontId="30" fillId="0" borderId="0" xfId="1" applyFont="1" applyBorder="1"/>
    <xf numFmtId="0" fontId="0" fillId="0" borderId="0" xfId="0" applyBorder="1"/>
    <xf numFmtId="0" fontId="31" fillId="0" borderId="10" xfId="1" applyFont="1" applyBorder="1"/>
    <xf numFmtId="0" fontId="31" fillId="0" borderId="10" xfId="1" applyFont="1" applyBorder="1" applyAlignment="1">
      <alignment horizontal="left"/>
    </xf>
    <xf numFmtId="0" fontId="30" fillId="0" borderId="10" xfId="1" applyFont="1" applyBorder="1" applyAlignment="1">
      <alignment horizontal="right"/>
    </xf>
    <xf numFmtId="4" fontId="28" fillId="0" borderId="10" xfId="1" applyNumberFormat="1" applyFont="1" applyFill="1" applyBorder="1"/>
    <xf numFmtId="0" fontId="30" fillId="0" borderId="10" xfId="1" applyFont="1" applyBorder="1" applyAlignment="1">
      <alignment horizontal="center"/>
    </xf>
    <xf numFmtId="0" fontId="19" fillId="0" borderId="0" xfId="1" applyFont="1" applyFill="1"/>
    <xf numFmtId="0" fontId="1" fillId="0" borderId="0" xfId="1" applyFont="1" applyFill="1"/>
    <xf numFmtId="0" fontId="1" fillId="0" borderId="10" xfId="1" applyBorder="1" applyAlignment="1">
      <alignment horizontal="center" vertical="center"/>
    </xf>
    <xf numFmtId="0" fontId="30" fillId="0" borderId="10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30" fillId="0" borderId="10" xfId="1" applyFont="1" applyBorder="1" applyAlignment="1">
      <alignment vertical="center" wrapText="1"/>
    </xf>
    <xf numFmtId="0" fontId="32" fillId="0" borderId="10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1" fillId="18" borderId="10" xfId="1" applyNumberFormat="1" applyFont="1" applyFill="1" applyBorder="1"/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 2" xfId="1"/>
    <cellStyle name="Normalno" xfId="0" builtinId="0"/>
    <cellStyle name="Note 2" xfId="38"/>
    <cellStyle name="Obično_List4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tabSelected="1" topLeftCell="A52" zoomScale="154" zoomScaleNormal="154" workbookViewId="0">
      <selection activeCell="C71" sqref="C71"/>
    </sheetView>
  </sheetViews>
  <sheetFormatPr defaultRowHeight="15" x14ac:dyDescent="0.25"/>
  <cols>
    <col min="1" max="1" width="5.5703125" customWidth="1"/>
    <col min="2" max="2" width="10.28515625" customWidth="1"/>
    <col min="3" max="3" width="37" customWidth="1"/>
    <col min="4" max="4" width="19.5703125" customWidth="1"/>
    <col min="5" max="5" width="20.7109375" customWidth="1"/>
    <col min="6" max="6" width="19.28515625" customWidth="1"/>
    <col min="7" max="7" width="12.42578125" customWidth="1"/>
  </cols>
  <sheetData>
    <row r="2" spans="1:7" x14ac:dyDescent="0.25">
      <c r="A2" s="26" t="s">
        <v>26</v>
      </c>
      <c r="B2" s="16"/>
      <c r="C2" s="14"/>
      <c r="D2" s="2"/>
      <c r="E2" s="2"/>
      <c r="F2" s="2"/>
      <c r="G2" s="2"/>
    </row>
    <row r="3" spans="1:7" x14ac:dyDescent="0.25">
      <c r="A3" s="26" t="s">
        <v>27</v>
      </c>
      <c r="B3" s="16"/>
      <c r="C3" s="16"/>
      <c r="D3" s="2"/>
      <c r="E3" s="2"/>
      <c r="F3" s="2"/>
      <c r="G3" s="2"/>
    </row>
    <row r="4" spans="1:7" ht="20.25" x14ac:dyDescent="0.25">
      <c r="A4" s="33" t="s">
        <v>113</v>
      </c>
      <c r="B4" s="34"/>
      <c r="C4" s="34"/>
      <c r="D4" s="3"/>
      <c r="E4" s="3"/>
      <c r="F4" s="3"/>
      <c r="G4" s="3"/>
    </row>
    <row r="5" spans="1:7" ht="20.25" x14ac:dyDescent="0.25">
      <c r="A5" s="33" t="s">
        <v>119</v>
      </c>
      <c r="B5" s="34"/>
      <c r="C5" s="34"/>
      <c r="D5" s="3"/>
      <c r="E5" s="3"/>
      <c r="F5" s="3"/>
      <c r="G5" s="3"/>
    </row>
    <row r="6" spans="1:7" ht="20.25" customHeight="1" x14ac:dyDescent="0.25">
      <c r="A6" s="14" t="s">
        <v>28</v>
      </c>
      <c r="B6" s="14"/>
      <c r="C6" s="14"/>
      <c r="D6" s="1"/>
      <c r="E6" s="1"/>
      <c r="F6" s="1"/>
      <c r="G6" s="1"/>
    </row>
    <row r="7" spans="1:7" s="15" customFormat="1" ht="20.25" customHeight="1" x14ac:dyDescent="0.2">
      <c r="A7" s="14"/>
      <c r="B7" s="14" t="s">
        <v>120</v>
      </c>
      <c r="C7" s="14"/>
      <c r="D7" s="14"/>
      <c r="E7" s="14"/>
      <c r="F7" s="14"/>
      <c r="G7" s="14"/>
    </row>
    <row r="8" spans="1:7" s="15" customFormat="1" ht="20.25" customHeight="1" x14ac:dyDescent="0.2">
      <c r="A8" s="14" t="s">
        <v>114</v>
      </c>
      <c r="B8" s="14"/>
      <c r="C8" s="14"/>
      <c r="D8" s="14"/>
      <c r="E8" s="14"/>
      <c r="F8" s="14"/>
      <c r="G8" s="14"/>
    </row>
    <row r="9" spans="1:7" ht="20.25" customHeight="1" x14ac:dyDescent="0.25">
      <c r="A9" s="2"/>
      <c r="B9" s="2"/>
      <c r="C9" s="12"/>
      <c r="D9" s="13"/>
      <c r="E9" s="13"/>
      <c r="F9" s="13"/>
      <c r="G9" s="13"/>
    </row>
    <row r="10" spans="1:7" ht="21" customHeight="1" x14ac:dyDescent="0.25">
      <c r="A10" s="2"/>
      <c r="C10" s="40" t="s">
        <v>115</v>
      </c>
      <c r="D10" s="41"/>
      <c r="E10" s="41"/>
      <c r="F10" s="13"/>
      <c r="G10" s="13"/>
    </row>
    <row r="11" spans="1:7" ht="15.75" x14ac:dyDescent="0.25">
      <c r="A11" s="2"/>
      <c r="B11" s="2"/>
      <c r="C11" s="12"/>
    </row>
    <row r="12" spans="1:7" ht="48" x14ac:dyDescent="0.25">
      <c r="A12" s="37" t="s">
        <v>2</v>
      </c>
      <c r="B12" s="38" t="s">
        <v>3</v>
      </c>
      <c r="C12" s="35" t="s">
        <v>4</v>
      </c>
      <c r="D12" s="36" t="s">
        <v>5</v>
      </c>
      <c r="E12" s="36" t="s">
        <v>6</v>
      </c>
      <c r="F12" s="36" t="s">
        <v>7</v>
      </c>
      <c r="G12" s="39" t="s">
        <v>117</v>
      </c>
    </row>
    <row r="13" spans="1:7" ht="15.75" x14ac:dyDescent="0.25">
      <c r="A13" s="4"/>
      <c r="B13" s="29">
        <v>321</v>
      </c>
      <c r="C13" s="28" t="s">
        <v>29</v>
      </c>
      <c r="D13" s="17">
        <f>SUM(E13/1.25)</f>
        <v>2400</v>
      </c>
      <c r="E13" s="17">
        <f>E14</f>
        <v>3000</v>
      </c>
      <c r="F13" s="5"/>
      <c r="G13" s="4"/>
    </row>
    <row r="14" spans="1:7" ht="15.75" x14ac:dyDescent="0.25">
      <c r="A14" s="32" t="s">
        <v>31</v>
      </c>
      <c r="B14" s="25">
        <v>32131</v>
      </c>
      <c r="C14" s="25" t="s">
        <v>30</v>
      </c>
      <c r="D14" s="6">
        <f>SUM(E14/1.25)</f>
        <v>2400</v>
      </c>
      <c r="E14" s="7">
        <v>3000</v>
      </c>
      <c r="F14" s="5" t="s">
        <v>116</v>
      </c>
      <c r="G14" s="4"/>
    </row>
    <row r="15" spans="1:7" ht="15.75" x14ac:dyDescent="0.25">
      <c r="A15" s="4"/>
      <c r="B15" s="29">
        <v>322</v>
      </c>
      <c r="C15" s="25" t="s">
        <v>56</v>
      </c>
      <c r="D15" s="17">
        <f>SUM(E15/1.25)</f>
        <v>197040</v>
      </c>
      <c r="E15" s="17">
        <f>SUM(E16:E29)</f>
        <v>246300</v>
      </c>
      <c r="F15" s="5"/>
      <c r="G15" s="4"/>
    </row>
    <row r="16" spans="1:7" ht="15.75" x14ac:dyDescent="0.25">
      <c r="A16" s="32" t="s">
        <v>70</v>
      </c>
      <c r="B16" s="25">
        <v>32211</v>
      </c>
      <c r="C16" s="25" t="s">
        <v>32</v>
      </c>
      <c r="D16" s="6">
        <f t="shared" ref="D16:D29" si="0">SUM(E16/1.25)</f>
        <v>11520</v>
      </c>
      <c r="E16" s="7">
        <v>14400</v>
      </c>
      <c r="F16" s="5" t="s">
        <v>116</v>
      </c>
      <c r="G16" s="4"/>
    </row>
    <row r="17" spans="1:7" ht="15.75" x14ac:dyDescent="0.25">
      <c r="A17" s="32" t="s">
        <v>71</v>
      </c>
      <c r="B17" s="25">
        <v>32212</v>
      </c>
      <c r="C17" s="25" t="s">
        <v>118</v>
      </c>
      <c r="D17" s="6">
        <f t="shared" si="0"/>
        <v>3200</v>
      </c>
      <c r="E17" s="7">
        <v>4000</v>
      </c>
      <c r="F17" s="5" t="s">
        <v>116</v>
      </c>
      <c r="G17" s="4"/>
    </row>
    <row r="18" spans="1:7" ht="15.75" x14ac:dyDescent="0.25">
      <c r="A18" s="32" t="s">
        <v>72</v>
      </c>
      <c r="B18" s="25">
        <v>32214</v>
      </c>
      <c r="C18" s="25" t="s">
        <v>33</v>
      </c>
      <c r="D18" s="6">
        <f t="shared" si="0"/>
        <v>8800</v>
      </c>
      <c r="E18" s="7">
        <v>11000</v>
      </c>
      <c r="F18" s="5" t="s">
        <v>116</v>
      </c>
      <c r="G18" s="4"/>
    </row>
    <row r="19" spans="1:7" ht="15.75" x14ac:dyDescent="0.25">
      <c r="A19" s="32" t="s">
        <v>73</v>
      </c>
      <c r="B19" s="25">
        <v>32219</v>
      </c>
      <c r="C19" s="25" t="s">
        <v>34</v>
      </c>
      <c r="D19" s="6">
        <f t="shared" si="0"/>
        <v>3200</v>
      </c>
      <c r="E19" s="7">
        <v>4000</v>
      </c>
      <c r="F19" s="5" t="s">
        <v>116</v>
      </c>
      <c r="G19" s="4"/>
    </row>
    <row r="20" spans="1:7" ht="15.75" x14ac:dyDescent="0.25">
      <c r="A20" s="32" t="s">
        <v>74</v>
      </c>
      <c r="B20" s="25">
        <v>32224</v>
      </c>
      <c r="C20" s="25" t="s">
        <v>35</v>
      </c>
      <c r="D20" s="6">
        <f t="shared" si="0"/>
        <v>28880</v>
      </c>
      <c r="E20" s="7">
        <v>36100</v>
      </c>
      <c r="F20" s="5" t="s">
        <v>116</v>
      </c>
      <c r="G20" s="4"/>
    </row>
    <row r="21" spans="1:7" ht="15.75" x14ac:dyDescent="0.25">
      <c r="A21" s="32" t="s">
        <v>75</v>
      </c>
      <c r="B21" s="30">
        <v>32229</v>
      </c>
      <c r="C21" s="25" t="s">
        <v>36</v>
      </c>
      <c r="D21" s="6">
        <f t="shared" si="0"/>
        <v>19440</v>
      </c>
      <c r="E21" s="7">
        <v>24300</v>
      </c>
      <c r="F21" s="5" t="s">
        <v>116</v>
      </c>
      <c r="G21" s="4"/>
    </row>
    <row r="22" spans="1:7" ht="15.75" x14ac:dyDescent="0.25">
      <c r="A22" s="32" t="s">
        <v>76</v>
      </c>
      <c r="B22" s="30" t="s">
        <v>8</v>
      </c>
      <c r="C22" s="25" t="s">
        <v>9</v>
      </c>
      <c r="D22" s="6">
        <f t="shared" si="0"/>
        <v>15000</v>
      </c>
      <c r="E22" s="8">
        <v>18750</v>
      </c>
      <c r="F22" s="31" t="s">
        <v>64</v>
      </c>
      <c r="G22" s="9" t="s">
        <v>112</v>
      </c>
    </row>
    <row r="23" spans="1:7" ht="15.75" x14ac:dyDescent="0.25">
      <c r="A23" s="32" t="s">
        <v>77</v>
      </c>
      <c r="B23" s="30">
        <v>32231</v>
      </c>
      <c r="C23" s="25" t="s">
        <v>111</v>
      </c>
      <c r="D23" s="6">
        <f t="shared" si="0"/>
        <v>10000</v>
      </c>
      <c r="E23" s="8">
        <v>12500</v>
      </c>
      <c r="F23" s="31" t="s">
        <v>64</v>
      </c>
      <c r="G23" s="9" t="s">
        <v>112</v>
      </c>
    </row>
    <row r="24" spans="1:7" ht="15.75" x14ac:dyDescent="0.25">
      <c r="A24" s="32" t="s">
        <v>78</v>
      </c>
      <c r="B24" s="30" t="s">
        <v>10</v>
      </c>
      <c r="C24" s="25" t="s">
        <v>11</v>
      </c>
      <c r="D24" s="6">
        <f t="shared" si="0"/>
        <v>75000</v>
      </c>
      <c r="E24" s="8">
        <v>93750</v>
      </c>
      <c r="F24" s="31" t="s">
        <v>64</v>
      </c>
      <c r="G24" s="9" t="s">
        <v>112</v>
      </c>
    </row>
    <row r="25" spans="1:7" ht="15.75" x14ac:dyDescent="0.25">
      <c r="A25" s="32" t="s">
        <v>79</v>
      </c>
      <c r="B25" s="30" t="s">
        <v>12</v>
      </c>
      <c r="C25" s="25" t="s">
        <v>13</v>
      </c>
      <c r="D25" s="6">
        <f t="shared" si="0"/>
        <v>2000</v>
      </c>
      <c r="E25" s="7">
        <v>2500</v>
      </c>
      <c r="F25" s="5" t="s">
        <v>116</v>
      </c>
      <c r="G25" s="4"/>
    </row>
    <row r="26" spans="1:7" ht="15.75" x14ac:dyDescent="0.25">
      <c r="A26" s="32" t="s">
        <v>80</v>
      </c>
      <c r="B26" s="30">
        <v>32241</v>
      </c>
      <c r="C26" s="25" t="s">
        <v>37</v>
      </c>
      <c r="D26" s="6">
        <f t="shared" si="0"/>
        <v>9200</v>
      </c>
      <c r="E26" s="7">
        <v>11500</v>
      </c>
      <c r="F26" s="5" t="s">
        <v>116</v>
      </c>
      <c r="G26" s="4"/>
    </row>
    <row r="27" spans="1:7" ht="15.75" x14ac:dyDescent="0.25">
      <c r="A27" s="32" t="s">
        <v>81</v>
      </c>
      <c r="B27" s="30">
        <v>32242</v>
      </c>
      <c r="C27" s="25" t="s">
        <v>38</v>
      </c>
      <c r="D27" s="6">
        <f t="shared" si="0"/>
        <v>8000</v>
      </c>
      <c r="E27" s="7">
        <v>10000</v>
      </c>
      <c r="F27" s="5" t="s">
        <v>116</v>
      </c>
      <c r="G27" s="4"/>
    </row>
    <row r="28" spans="1:7" ht="15.75" x14ac:dyDescent="0.25">
      <c r="A28" s="32" t="s">
        <v>82</v>
      </c>
      <c r="B28" s="30">
        <v>32251</v>
      </c>
      <c r="C28" s="25" t="s">
        <v>39</v>
      </c>
      <c r="D28" s="6">
        <f t="shared" si="0"/>
        <v>1600</v>
      </c>
      <c r="E28" s="7">
        <v>2000</v>
      </c>
      <c r="F28" s="5" t="s">
        <v>116</v>
      </c>
      <c r="G28" s="4"/>
    </row>
    <row r="29" spans="1:7" ht="15.75" x14ac:dyDescent="0.25">
      <c r="A29" s="32" t="s">
        <v>83</v>
      </c>
      <c r="B29" s="30" t="s">
        <v>15</v>
      </c>
      <c r="C29" s="25" t="s">
        <v>14</v>
      </c>
      <c r="D29" s="6">
        <f t="shared" si="0"/>
        <v>1200</v>
      </c>
      <c r="E29" s="7">
        <v>1500</v>
      </c>
      <c r="F29" s="5" t="s">
        <v>116</v>
      </c>
      <c r="G29" s="4"/>
    </row>
    <row r="30" spans="1:7" ht="15.75" x14ac:dyDescent="0.25">
      <c r="A30" s="4"/>
      <c r="B30" s="29">
        <v>323</v>
      </c>
      <c r="C30" s="28" t="s">
        <v>69</v>
      </c>
      <c r="D30" s="10">
        <f>SUM(D31:D32)</f>
        <v>15680</v>
      </c>
      <c r="E30" s="10">
        <f>SUM(E31:E48)</f>
        <v>172200</v>
      </c>
      <c r="F30" s="5"/>
      <c r="G30" s="4"/>
    </row>
    <row r="31" spans="1:7" ht="15.75" x14ac:dyDescent="0.25">
      <c r="A31" s="32" t="s">
        <v>84</v>
      </c>
      <c r="B31" s="30" t="s">
        <v>16</v>
      </c>
      <c r="C31" s="25" t="s">
        <v>40</v>
      </c>
      <c r="D31" s="6">
        <f t="shared" ref="D31:D42" si="1">SUM(E31/1.25)</f>
        <v>12400</v>
      </c>
      <c r="E31" s="7">
        <v>15500</v>
      </c>
      <c r="F31" s="5" t="s">
        <v>116</v>
      </c>
      <c r="G31" s="4"/>
    </row>
    <row r="32" spans="1:7" ht="15.75" x14ac:dyDescent="0.25">
      <c r="A32" s="32" t="s">
        <v>85</v>
      </c>
      <c r="B32" s="30">
        <v>32313</v>
      </c>
      <c r="C32" s="25" t="s">
        <v>17</v>
      </c>
      <c r="D32" s="6">
        <f t="shared" si="1"/>
        <v>3280</v>
      </c>
      <c r="E32" s="7">
        <v>4100</v>
      </c>
      <c r="F32" s="5" t="s">
        <v>116</v>
      </c>
      <c r="G32" s="4"/>
    </row>
    <row r="33" spans="1:7" ht="15.75" x14ac:dyDescent="0.25">
      <c r="A33" s="32" t="s">
        <v>86</v>
      </c>
      <c r="B33" s="30">
        <v>32321</v>
      </c>
      <c r="C33" s="25" t="s">
        <v>41</v>
      </c>
      <c r="D33" s="6">
        <f t="shared" si="1"/>
        <v>11200</v>
      </c>
      <c r="E33" s="7">
        <v>14000</v>
      </c>
      <c r="F33" s="5" t="s">
        <v>116</v>
      </c>
      <c r="G33" s="4"/>
    </row>
    <row r="34" spans="1:7" ht="15.75" x14ac:dyDescent="0.25">
      <c r="A34" s="32" t="s">
        <v>87</v>
      </c>
      <c r="B34" s="30">
        <v>32322</v>
      </c>
      <c r="C34" s="25" t="s">
        <v>41</v>
      </c>
      <c r="D34" s="6">
        <f t="shared" si="1"/>
        <v>8800</v>
      </c>
      <c r="E34" s="7">
        <v>11000</v>
      </c>
      <c r="F34" s="5" t="s">
        <v>116</v>
      </c>
      <c r="G34" s="4"/>
    </row>
    <row r="35" spans="1:7" ht="15.75" x14ac:dyDescent="0.25">
      <c r="A35" s="32" t="s">
        <v>88</v>
      </c>
      <c r="B35" s="30" t="s">
        <v>18</v>
      </c>
      <c r="C35" s="25" t="s">
        <v>19</v>
      </c>
      <c r="D35" s="6">
        <f t="shared" si="1"/>
        <v>8160</v>
      </c>
      <c r="E35" s="7">
        <v>10200</v>
      </c>
      <c r="F35" s="5" t="s">
        <v>116</v>
      </c>
      <c r="G35" s="4"/>
    </row>
    <row r="36" spans="1:7" ht="15.75" x14ac:dyDescent="0.25">
      <c r="A36" s="32" t="s">
        <v>89</v>
      </c>
      <c r="B36" s="30" t="s">
        <v>20</v>
      </c>
      <c r="C36" s="25" t="s">
        <v>21</v>
      </c>
      <c r="D36" s="6">
        <f t="shared" si="1"/>
        <v>9600</v>
      </c>
      <c r="E36" s="7">
        <v>12000</v>
      </c>
      <c r="F36" s="5" t="s">
        <v>116</v>
      </c>
      <c r="G36" s="4"/>
    </row>
    <row r="37" spans="1:7" ht="15.75" x14ac:dyDescent="0.25">
      <c r="A37" s="32" t="s">
        <v>90</v>
      </c>
      <c r="B37" s="30" t="s">
        <v>22</v>
      </c>
      <c r="C37" s="25" t="s">
        <v>23</v>
      </c>
      <c r="D37" s="6">
        <f t="shared" si="1"/>
        <v>2000</v>
      </c>
      <c r="E37" s="7">
        <v>2500</v>
      </c>
      <c r="F37" s="5" t="s">
        <v>116</v>
      </c>
      <c r="G37" s="4"/>
    </row>
    <row r="38" spans="1:7" ht="15.75" x14ac:dyDescent="0.25">
      <c r="A38" s="32" t="s">
        <v>91</v>
      </c>
      <c r="B38" s="25">
        <v>32347</v>
      </c>
      <c r="C38" s="25" t="s">
        <v>43</v>
      </c>
      <c r="D38" s="6">
        <f t="shared" si="1"/>
        <v>1600</v>
      </c>
      <c r="E38" s="7">
        <v>2000</v>
      </c>
      <c r="F38" s="5" t="s">
        <v>116</v>
      </c>
      <c r="G38" s="4"/>
    </row>
    <row r="39" spans="1:7" ht="15.75" x14ac:dyDescent="0.25">
      <c r="A39" s="32" t="s">
        <v>92</v>
      </c>
      <c r="B39" s="25">
        <v>32349</v>
      </c>
      <c r="C39" s="25" t="s">
        <v>42</v>
      </c>
      <c r="D39" s="6">
        <f t="shared" si="1"/>
        <v>5200</v>
      </c>
      <c r="E39" s="7">
        <v>6500</v>
      </c>
      <c r="F39" s="5" t="s">
        <v>116</v>
      </c>
      <c r="G39" s="4"/>
    </row>
    <row r="40" spans="1:7" ht="15.75" x14ac:dyDescent="0.25">
      <c r="A40" s="32" t="s">
        <v>93</v>
      </c>
      <c r="B40" s="25">
        <v>32354</v>
      </c>
      <c r="C40" s="25" t="s">
        <v>44</v>
      </c>
      <c r="D40" s="6">
        <f t="shared" si="1"/>
        <v>4000</v>
      </c>
      <c r="E40" s="7">
        <v>5000</v>
      </c>
      <c r="F40" s="5" t="s">
        <v>116</v>
      </c>
      <c r="G40" s="4"/>
    </row>
    <row r="41" spans="1:7" ht="15.75" x14ac:dyDescent="0.25">
      <c r="A41" s="32" t="s">
        <v>94</v>
      </c>
      <c r="B41" s="25">
        <v>32359</v>
      </c>
      <c r="C41" s="25" t="s">
        <v>0</v>
      </c>
      <c r="D41" s="6">
        <f t="shared" si="1"/>
        <v>24000</v>
      </c>
      <c r="E41" s="42">
        <v>30000</v>
      </c>
      <c r="F41" s="5" t="s">
        <v>116</v>
      </c>
      <c r="G41" s="4"/>
    </row>
    <row r="42" spans="1:7" ht="15.75" x14ac:dyDescent="0.25">
      <c r="A42" s="32" t="s">
        <v>95</v>
      </c>
      <c r="B42" s="30" t="s">
        <v>24</v>
      </c>
      <c r="C42" s="25" t="s">
        <v>45</v>
      </c>
      <c r="D42" s="6">
        <f t="shared" si="1"/>
        <v>6400</v>
      </c>
      <c r="E42" s="7">
        <v>8000</v>
      </c>
      <c r="F42" s="5" t="s">
        <v>116</v>
      </c>
      <c r="G42" s="4"/>
    </row>
    <row r="43" spans="1:7" ht="15.75" x14ac:dyDescent="0.25">
      <c r="A43" s="32" t="s">
        <v>96</v>
      </c>
      <c r="B43" s="25">
        <v>32389</v>
      </c>
      <c r="C43" s="25" t="s">
        <v>46</v>
      </c>
      <c r="D43" s="6">
        <f t="shared" ref="D43" si="2">SUM(E43/1.25)</f>
        <v>5200</v>
      </c>
      <c r="E43" s="18">
        <v>6500</v>
      </c>
      <c r="F43" s="5" t="s">
        <v>116</v>
      </c>
      <c r="G43" s="4"/>
    </row>
    <row r="44" spans="1:7" ht="15.75" x14ac:dyDescent="0.25">
      <c r="A44" s="32" t="s">
        <v>97</v>
      </c>
      <c r="B44" s="25">
        <v>32394</v>
      </c>
      <c r="C44" s="25" t="s">
        <v>47</v>
      </c>
      <c r="D44" s="6">
        <f t="shared" ref="D44:D48" si="3">SUM(E44/1.25)</f>
        <v>2960</v>
      </c>
      <c r="E44" s="7">
        <v>3700</v>
      </c>
      <c r="F44" s="5" t="s">
        <v>116</v>
      </c>
      <c r="G44" s="4"/>
    </row>
    <row r="45" spans="1:7" ht="15.75" x14ac:dyDescent="0.25">
      <c r="A45" s="32" t="s">
        <v>98</v>
      </c>
      <c r="B45" s="25">
        <v>32399</v>
      </c>
      <c r="C45" s="25" t="s">
        <v>49</v>
      </c>
      <c r="D45" s="6">
        <f t="shared" si="3"/>
        <v>10400</v>
      </c>
      <c r="E45" s="7">
        <v>13000</v>
      </c>
      <c r="F45" s="5" t="s">
        <v>116</v>
      </c>
      <c r="G45" s="4"/>
    </row>
    <row r="46" spans="1:7" ht="15.75" x14ac:dyDescent="0.25">
      <c r="A46" s="32" t="s">
        <v>99</v>
      </c>
      <c r="B46" s="25">
        <v>32399</v>
      </c>
      <c r="C46" s="25" t="s">
        <v>50</v>
      </c>
      <c r="D46" s="6">
        <f t="shared" si="3"/>
        <v>1760</v>
      </c>
      <c r="E46" s="7">
        <v>2200</v>
      </c>
      <c r="F46" s="5" t="s">
        <v>116</v>
      </c>
      <c r="G46" s="4"/>
    </row>
    <row r="47" spans="1:7" ht="15.75" x14ac:dyDescent="0.25">
      <c r="A47" s="32" t="s">
        <v>100</v>
      </c>
      <c r="B47" s="25">
        <v>32399</v>
      </c>
      <c r="C47" s="25" t="s">
        <v>63</v>
      </c>
      <c r="D47" s="6">
        <f t="shared" si="3"/>
        <v>5600</v>
      </c>
      <c r="E47" s="7">
        <v>7000</v>
      </c>
      <c r="F47" s="5" t="s">
        <v>116</v>
      </c>
      <c r="G47" s="4"/>
    </row>
    <row r="48" spans="1:7" ht="15.75" x14ac:dyDescent="0.25">
      <c r="A48" s="32" t="s">
        <v>101</v>
      </c>
      <c r="B48" s="25">
        <v>32399</v>
      </c>
      <c r="C48" s="25" t="s">
        <v>1</v>
      </c>
      <c r="D48" s="6">
        <f t="shared" si="3"/>
        <v>15200</v>
      </c>
      <c r="E48" s="7">
        <v>19000</v>
      </c>
      <c r="F48" s="5" t="s">
        <v>116</v>
      </c>
      <c r="G48" s="4"/>
    </row>
    <row r="49" spans="1:7" ht="15.75" x14ac:dyDescent="0.25">
      <c r="A49" s="4"/>
      <c r="B49" s="29">
        <v>329</v>
      </c>
      <c r="C49" s="28" t="s">
        <v>48</v>
      </c>
      <c r="D49" s="17">
        <f>SUM(E49/1.25)</f>
        <v>18000</v>
      </c>
      <c r="E49" s="17">
        <f>SUM(E50:E52)</f>
        <v>22500</v>
      </c>
      <c r="F49" s="5"/>
      <c r="G49" s="4"/>
    </row>
    <row r="50" spans="1:7" ht="15.75" x14ac:dyDescent="0.25">
      <c r="A50" s="32" t="s">
        <v>102</v>
      </c>
      <c r="B50" s="25">
        <v>32999</v>
      </c>
      <c r="C50" s="25" t="s">
        <v>61</v>
      </c>
      <c r="D50" s="6">
        <f t="shared" ref="D50:D52" si="4">SUM(E50/1.25)</f>
        <v>5600</v>
      </c>
      <c r="E50" s="18">
        <v>7000</v>
      </c>
      <c r="F50" s="5" t="s">
        <v>116</v>
      </c>
      <c r="G50" s="4"/>
    </row>
    <row r="51" spans="1:7" ht="15.75" x14ac:dyDescent="0.25">
      <c r="A51" s="32" t="s">
        <v>103</v>
      </c>
      <c r="B51" s="25">
        <v>32999</v>
      </c>
      <c r="C51" s="25" t="s">
        <v>62</v>
      </c>
      <c r="D51" s="6">
        <f t="shared" si="4"/>
        <v>4800</v>
      </c>
      <c r="E51" s="18">
        <v>6000</v>
      </c>
      <c r="F51" s="5" t="s">
        <v>116</v>
      </c>
      <c r="G51" s="4"/>
    </row>
    <row r="52" spans="1:7" ht="15.75" x14ac:dyDescent="0.25">
      <c r="A52" s="32" t="s">
        <v>104</v>
      </c>
      <c r="B52" s="25">
        <v>32999</v>
      </c>
      <c r="C52" s="25" t="s">
        <v>51</v>
      </c>
      <c r="D52" s="6">
        <f t="shared" si="4"/>
        <v>7600</v>
      </c>
      <c r="E52" s="18">
        <v>9500</v>
      </c>
      <c r="F52" s="5" t="s">
        <v>116</v>
      </c>
      <c r="G52" s="4"/>
    </row>
    <row r="53" spans="1:7" ht="15.75" x14ac:dyDescent="0.25">
      <c r="A53" s="4"/>
      <c r="B53" s="29">
        <v>343</v>
      </c>
      <c r="C53" s="28" t="s">
        <v>52</v>
      </c>
      <c r="D53" s="17">
        <f>SUM(E53/1.25)</f>
        <v>4320</v>
      </c>
      <c r="E53" s="17">
        <f>SUM(E54:E56)</f>
        <v>5400</v>
      </c>
      <c r="F53" s="5"/>
      <c r="G53" s="4"/>
    </row>
    <row r="54" spans="1:7" ht="15.75" x14ac:dyDescent="0.25">
      <c r="A54" s="32" t="s">
        <v>105</v>
      </c>
      <c r="B54" s="25">
        <v>34311</v>
      </c>
      <c r="C54" s="25" t="s">
        <v>53</v>
      </c>
      <c r="D54" s="6">
        <f t="shared" ref="D54:D56" si="5">SUM(E54/1.25)</f>
        <v>2880</v>
      </c>
      <c r="E54" s="18">
        <v>3600</v>
      </c>
      <c r="F54" s="5" t="s">
        <v>116</v>
      </c>
      <c r="G54" s="4"/>
    </row>
    <row r="55" spans="1:7" ht="15.75" x14ac:dyDescent="0.25">
      <c r="A55" s="32" t="s">
        <v>106</v>
      </c>
      <c r="B55" s="25">
        <v>34312</v>
      </c>
      <c r="C55" s="25" t="s">
        <v>54</v>
      </c>
      <c r="D55" s="6">
        <f t="shared" si="5"/>
        <v>240</v>
      </c>
      <c r="E55" s="18">
        <v>300</v>
      </c>
      <c r="F55" s="5" t="s">
        <v>116</v>
      </c>
      <c r="G55" s="4"/>
    </row>
    <row r="56" spans="1:7" ht="15.75" x14ac:dyDescent="0.25">
      <c r="A56" s="32" t="s">
        <v>107</v>
      </c>
      <c r="B56" s="25">
        <v>34333</v>
      </c>
      <c r="C56" s="25" t="s">
        <v>55</v>
      </c>
      <c r="D56" s="6">
        <f t="shared" si="5"/>
        <v>1200</v>
      </c>
      <c r="E56" s="18">
        <v>1500</v>
      </c>
      <c r="F56" s="5" t="s">
        <v>116</v>
      </c>
      <c r="G56" s="4"/>
    </row>
    <row r="57" spans="1:7" ht="15.75" x14ac:dyDescent="0.25">
      <c r="A57" s="4"/>
      <c r="B57" s="29">
        <v>422</v>
      </c>
      <c r="C57" s="28" t="s">
        <v>57</v>
      </c>
      <c r="D57" s="17">
        <f>SUM(D58:D60)</f>
        <v>21600</v>
      </c>
      <c r="E57" s="17">
        <f>SUM(E58:E60)</f>
        <v>27000</v>
      </c>
      <c r="F57" s="5"/>
      <c r="G57" s="4"/>
    </row>
    <row r="58" spans="1:7" ht="15.75" x14ac:dyDescent="0.25">
      <c r="A58" s="32" t="s">
        <v>108</v>
      </c>
      <c r="B58" s="25">
        <v>42211</v>
      </c>
      <c r="C58" s="25" t="s">
        <v>58</v>
      </c>
      <c r="D58" s="6">
        <f t="shared" ref="D58:D60" si="6">SUM(E58/1.25)</f>
        <v>6400</v>
      </c>
      <c r="E58" s="18">
        <v>8000</v>
      </c>
      <c r="F58" s="5" t="s">
        <v>116</v>
      </c>
      <c r="G58" s="4"/>
    </row>
    <row r="59" spans="1:7" ht="15.75" x14ac:dyDescent="0.25">
      <c r="A59" s="32" t="s">
        <v>109</v>
      </c>
      <c r="B59" s="25">
        <v>42212</v>
      </c>
      <c r="C59" s="25" t="s">
        <v>59</v>
      </c>
      <c r="D59" s="6">
        <f t="shared" si="6"/>
        <v>7200</v>
      </c>
      <c r="E59" s="18">
        <v>9000</v>
      </c>
      <c r="F59" s="5" t="s">
        <v>116</v>
      </c>
      <c r="G59" s="4"/>
    </row>
    <row r="60" spans="1:7" ht="15.75" x14ac:dyDescent="0.25">
      <c r="A60" s="32" t="s">
        <v>110</v>
      </c>
      <c r="B60" s="25">
        <v>42273</v>
      </c>
      <c r="C60" s="25" t="s">
        <v>60</v>
      </c>
      <c r="D60" s="6">
        <f t="shared" si="6"/>
        <v>8000</v>
      </c>
      <c r="E60" s="7">
        <v>10000</v>
      </c>
      <c r="F60" s="5" t="s">
        <v>116</v>
      </c>
      <c r="G60" s="4"/>
    </row>
    <row r="61" spans="1:7" ht="16.5" customHeight="1" x14ac:dyDescent="0.25">
      <c r="A61" s="20"/>
      <c r="B61" s="21"/>
      <c r="C61" s="20"/>
      <c r="D61" s="22"/>
      <c r="E61" s="23"/>
      <c r="F61" s="24"/>
      <c r="G61" s="20"/>
    </row>
    <row r="62" spans="1:7" x14ac:dyDescent="0.25">
      <c r="A62" s="20"/>
      <c r="B62" s="26" t="s">
        <v>65</v>
      </c>
      <c r="C62" s="26"/>
      <c r="D62" s="26"/>
      <c r="E62" s="26"/>
      <c r="F62" s="24"/>
      <c r="G62" s="20"/>
    </row>
    <row r="63" spans="1:7" x14ac:dyDescent="0.25">
      <c r="A63" s="20"/>
      <c r="B63" s="26"/>
      <c r="C63" s="26"/>
      <c r="D63" s="26"/>
      <c r="E63" s="26"/>
      <c r="F63" s="24"/>
      <c r="G63" s="20"/>
    </row>
    <row r="64" spans="1:7" x14ac:dyDescent="0.25">
      <c r="A64" s="20"/>
      <c r="B64" s="26" t="s">
        <v>66</v>
      </c>
      <c r="C64" s="26"/>
      <c r="D64" s="26"/>
      <c r="E64" s="26"/>
      <c r="F64" s="24"/>
      <c r="G64" s="20"/>
    </row>
    <row r="65" spans="1:7" x14ac:dyDescent="0.25">
      <c r="A65" s="27"/>
      <c r="B65" s="26"/>
      <c r="C65" s="26"/>
      <c r="D65" s="26"/>
      <c r="E65" s="26"/>
      <c r="F65" s="27"/>
    </row>
    <row r="66" spans="1:7" x14ac:dyDescent="0.25">
      <c r="A66" s="11"/>
      <c r="B66" s="11"/>
      <c r="C66" s="11"/>
      <c r="D66" s="11"/>
      <c r="E66" s="11"/>
      <c r="F66" s="11"/>
      <c r="G66" s="2"/>
    </row>
    <row r="67" spans="1:7" x14ac:dyDescent="0.25">
      <c r="A67" s="26" t="s">
        <v>67</v>
      </c>
      <c r="B67" s="26"/>
      <c r="C67" s="26"/>
      <c r="D67" s="26"/>
      <c r="E67" s="26"/>
      <c r="F67" s="26" t="s">
        <v>25</v>
      </c>
      <c r="G67" s="26"/>
    </row>
    <row r="68" spans="1:7" x14ac:dyDescent="0.25">
      <c r="A68" s="26"/>
      <c r="B68" s="26"/>
      <c r="C68" s="26"/>
      <c r="D68" s="26"/>
      <c r="E68" s="26"/>
      <c r="F68" s="26"/>
      <c r="G68" s="26"/>
    </row>
    <row r="69" spans="1:7" x14ac:dyDescent="0.25">
      <c r="A69" s="26"/>
      <c r="B69" s="26"/>
      <c r="C69" s="26"/>
      <c r="D69" s="26"/>
      <c r="E69" s="26"/>
      <c r="F69" s="26" t="s">
        <v>68</v>
      </c>
      <c r="G69" s="26"/>
    </row>
    <row r="70" spans="1:7" x14ac:dyDescent="0.25">
      <c r="A70" s="26"/>
      <c r="B70" s="26"/>
      <c r="C70" s="26"/>
      <c r="D70" s="26"/>
      <c r="E70" s="26"/>
      <c r="F70" s="26"/>
      <c r="G70" s="26"/>
    </row>
    <row r="72" spans="1:7" ht="15.75" x14ac:dyDescent="0.25">
      <c r="B72" s="19"/>
    </row>
  </sheetData>
  <mergeCells count="1">
    <mergeCell ref="C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Agnezija</cp:lastModifiedBy>
  <cp:lastPrinted>2018-01-08T07:27:28Z</cp:lastPrinted>
  <dcterms:created xsi:type="dcterms:W3CDTF">2016-12-12T11:39:54Z</dcterms:created>
  <dcterms:modified xsi:type="dcterms:W3CDTF">2018-02-07T12:47:30Z</dcterms:modified>
</cp:coreProperties>
</file>