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120" windowHeight="7290" activeTab="0"/>
  </bookViews>
  <sheets>
    <sheet name="Plan-rebalans 27102016-ŠO " sheetId="1" r:id="rId1"/>
  </sheets>
  <definedNames/>
  <calcPr fullCalcOnLoad="1"/>
</workbook>
</file>

<file path=xl/sharedStrings.xml><?xml version="1.0" encoding="utf-8"?>
<sst xmlns="http://schemas.openxmlformats.org/spreadsheetml/2006/main" count="190" uniqueCount="135">
  <si>
    <t>Naziv</t>
  </si>
  <si>
    <t>Plaće (bruto)</t>
  </si>
  <si>
    <t xml:space="preserve">Ostali rashodi za zaposlene </t>
  </si>
  <si>
    <t>Naknade troškova zaposlenima</t>
  </si>
  <si>
    <t>Rashodi za materijal i energiju</t>
  </si>
  <si>
    <t>Rashodi za usluge</t>
  </si>
  <si>
    <t>Ostali nespomenuti rashodi posl.</t>
  </si>
  <si>
    <t>Ostali financijski rashodi</t>
  </si>
  <si>
    <t xml:space="preserve">Postrojenja i oprema </t>
  </si>
  <si>
    <t xml:space="preserve">Oprema </t>
  </si>
  <si>
    <t xml:space="preserve">RASHODI POSLOVANJA </t>
  </si>
  <si>
    <t xml:space="preserve">PRIHODI POSLOVANJA </t>
  </si>
  <si>
    <t xml:space="preserve">Rashodi za materijal i energiju </t>
  </si>
  <si>
    <t>BBŽ</t>
  </si>
  <si>
    <t xml:space="preserve">Doprinosi na plaće </t>
  </si>
  <si>
    <t xml:space="preserve">UKUPNO: </t>
  </si>
  <si>
    <t>UKUPNO:</t>
  </si>
  <si>
    <t>BBŽ - decentralizirane funkcije</t>
  </si>
  <si>
    <t>Prihodi od prodaje proiz. i roba</t>
  </si>
  <si>
    <t xml:space="preserve">SREDNJE ŠKOLE BARTOLA KAŠIĆA GRUBIŠNO POLJE  </t>
  </si>
  <si>
    <t xml:space="preserve">Članak 1. </t>
  </si>
  <si>
    <t>primitaka i  rashoda i izdataka kako slijedi:</t>
  </si>
  <si>
    <t xml:space="preserve">1. </t>
  </si>
  <si>
    <t>Prihodi poslovanja</t>
  </si>
  <si>
    <t>2.</t>
  </si>
  <si>
    <t>Ukupni prihodi</t>
  </si>
  <si>
    <t>3.</t>
  </si>
  <si>
    <t>Rashodi poslovanja</t>
  </si>
  <si>
    <t xml:space="preserve">4. </t>
  </si>
  <si>
    <t xml:space="preserve">5. </t>
  </si>
  <si>
    <t>Ukupni rashodi</t>
  </si>
  <si>
    <t>6.</t>
  </si>
  <si>
    <t xml:space="preserve">Razlika ( 2 - 5 ) </t>
  </si>
  <si>
    <t>Članak 2.</t>
  </si>
  <si>
    <t xml:space="preserve">Prihodi i primici po skupinama i podskupinama računa utvrđuju se u računu prihoda i rashoda Financijskog plana  </t>
  </si>
  <si>
    <t>Oznaka</t>
  </si>
  <si>
    <t xml:space="preserve">Plan </t>
  </si>
  <si>
    <t xml:space="preserve">SVEUKUPNO RASHODI I IZDACI </t>
  </si>
  <si>
    <t xml:space="preserve">prema zakonskom standardu </t>
  </si>
  <si>
    <t>Izvori financiranja:</t>
  </si>
  <si>
    <t>Aktivnost: A1010001</t>
  </si>
  <si>
    <t>BRUTO PLAĆE I NAKNADE</t>
  </si>
  <si>
    <t xml:space="preserve">Funkc.klasifikacija: 092 </t>
  </si>
  <si>
    <t xml:space="preserve">Srednjoškolsko obrazovanje </t>
  </si>
  <si>
    <t>311</t>
  </si>
  <si>
    <t>312</t>
  </si>
  <si>
    <t>313</t>
  </si>
  <si>
    <t xml:space="preserve">Plaće </t>
  </si>
  <si>
    <t>REDOVNO POSLOVANJE-OPĆI POSLOVI ŠKOLE</t>
  </si>
  <si>
    <t xml:space="preserve">Izvori financiranja: </t>
  </si>
  <si>
    <t xml:space="preserve">Naknade troškova zaposlenima </t>
  </si>
  <si>
    <t>Ostali nespomenuti rashodi</t>
  </si>
  <si>
    <t xml:space="preserve">Program: 1010 </t>
  </si>
  <si>
    <t>Program:1020</t>
  </si>
  <si>
    <t xml:space="preserve">iznad standarda </t>
  </si>
  <si>
    <t xml:space="preserve">UZ KOCKAVICA </t>
  </si>
  <si>
    <t>Nabava opreme za UZ</t>
  </si>
  <si>
    <t>Izvannastavne aktivnosti</t>
  </si>
  <si>
    <t>Ostali nespomenuti izdaci</t>
  </si>
  <si>
    <t>Aktivnost: A1020004</t>
  </si>
  <si>
    <t>Aktivnost: A1020005</t>
  </si>
  <si>
    <t>329</t>
  </si>
  <si>
    <t>Vlastiti prihodi</t>
  </si>
  <si>
    <t xml:space="preserve">Najam poslovnog prostora </t>
  </si>
  <si>
    <t>Opći prihodi i primici - BBŽ decentralizirana sredstva</t>
  </si>
  <si>
    <t>Vlastiti i ostali prihodi</t>
  </si>
  <si>
    <t xml:space="preserve">Najam stanova </t>
  </si>
  <si>
    <t>Projekt:K10200002</t>
  </si>
  <si>
    <t>Vlastiti prihodi - UZ Kockavica</t>
  </si>
  <si>
    <t xml:space="preserve">Pomoći - Grad Grubišno Polje  </t>
  </si>
  <si>
    <t xml:space="preserve">Vlastiti prihodi -Najam poslovnog prostora </t>
  </si>
  <si>
    <t xml:space="preserve">Vlastiti prihodi - Najam stanova </t>
  </si>
  <si>
    <t xml:space="preserve">Vlastiti prihodi - UZ KOCKAVICA i pomoći </t>
  </si>
  <si>
    <t>Aktivnost: A1020002</t>
  </si>
  <si>
    <t xml:space="preserve">Nabava dugotrajne imovine </t>
  </si>
  <si>
    <t>PROGRAM:Srednjoškolskog obrazovanja</t>
  </si>
  <si>
    <t>PROGRAM: Srednjoškolskog obrazovanja</t>
  </si>
  <si>
    <t>Ostale izvannastavne aktivnosti</t>
  </si>
  <si>
    <t>Rebalans</t>
  </si>
  <si>
    <t>Naknada za nezapošlj.invalida</t>
  </si>
  <si>
    <t>BBŽ - rebalans</t>
  </si>
  <si>
    <t>Vl.i ostali prihodi- rebalans</t>
  </si>
  <si>
    <t xml:space="preserve">Tekuće pomoći iz proračuna koji im nije nadležan </t>
  </si>
  <si>
    <t>Prijenos EU sredstava</t>
  </si>
  <si>
    <t>Prih.od fin.imovine</t>
  </si>
  <si>
    <t>Ostali rashodi za zaposlene</t>
  </si>
  <si>
    <t>7.</t>
  </si>
  <si>
    <t>Raspol.sr.iz prethodnih godina</t>
  </si>
  <si>
    <t>8.</t>
  </si>
  <si>
    <t xml:space="preserve">Razlika ( 6 - 7 ) </t>
  </si>
  <si>
    <t xml:space="preserve"> IZMJENE I DOPUNE FINANCIJSKOG PLANA</t>
  </si>
  <si>
    <t>Temeljem čl. 118. Zakona o odgoju i obrazovanju u osnovnoj i srednjoj školi i čl. 27. Statuta Srednje</t>
  </si>
  <si>
    <t>Predsjednica Školskog odbora:</t>
  </si>
  <si>
    <t xml:space="preserve">Povećanje/          smanjenje </t>
  </si>
  <si>
    <t xml:space="preserve">Ovaj Plan stupa na snagu danom donošenja. </t>
  </si>
  <si>
    <t>BBŽ - nefinancijska imovina</t>
  </si>
  <si>
    <t xml:space="preserve"> </t>
  </si>
  <si>
    <t>KLASA:</t>
  </si>
  <si>
    <t>URBROJ:</t>
  </si>
  <si>
    <t>Članak 4.</t>
  </si>
  <si>
    <t>Članak 3.</t>
  </si>
  <si>
    <t xml:space="preserve">ZA 2017. GODINU </t>
  </si>
  <si>
    <t>I.OPĆI DIO FINANCIJSKOG PLANA ZA 2017.GODINU</t>
  </si>
  <si>
    <t>Financijski plan Srednje škole Bartola Kašića Grubišno Polje za 2017. godinu sastoji se od Računa prihoda i</t>
  </si>
  <si>
    <t>Plan za 2017.</t>
  </si>
  <si>
    <t>Rebalans za 2017.</t>
  </si>
  <si>
    <t>Srednje škole Bartola Kašića Grubišno Polje za 2017. kako slijedi:</t>
  </si>
  <si>
    <t>Pomoći- Proračun MZOŠ</t>
  </si>
  <si>
    <t>Prihodi za posebne namjene,pomoći, vl.prihodi, opći prihodi i primici</t>
  </si>
  <si>
    <t>Opremanje škole dugotrajnom imovinom</t>
  </si>
  <si>
    <t>Oprema</t>
  </si>
  <si>
    <t>Vlastiti prihodi, pomoći</t>
  </si>
  <si>
    <t>Shema školskog voća</t>
  </si>
  <si>
    <t>škole Bartola Kašića Grubišno Polje, Školski odbor na sjednici održanoj dana 23. listopada 2017. godine donosi:</t>
  </si>
  <si>
    <t>Rashodi za  nefin.imovinu</t>
  </si>
  <si>
    <t>Višak prihoda</t>
  </si>
  <si>
    <t>Ostali prihodi</t>
  </si>
  <si>
    <t>Projekcija plana za 2018.</t>
  </si>
  <si>
    <t>Projekcija plana za 2019.</t>
  </si>
  <si>
    <t>Rashodi i izdaci u financijskom planu Srednje škole Bartola Kašića za 2017.godinu iskazani su prema programskoj i</t>
  </si>
  <si>
    <t>ekonomskoj klasifikaciji i izvorima financiranja raspoređuju se u posebnom dijelu financijskog plana kako slijedi:</t>
  </si>
  <si>
    <t>Tekuće pomoći temeljem prijenosa EU sredstava</t>
  </si>
  <si>
    <t>Aktivnost: A1020001</t>
  </si>
  <si>
    <t>Aktivnost: A1020003</t>
  </si>
  <si>
    <t>Projekt:K10200001</t>
  </si>
  <si>
    <t>Aktivnost:A1020006</t>
  </si>
  <si>
    <t>Aktivnost: T1020007</t>
  </si>
  <si>
    <t xml:space="preserve">Nabava opreme </t>
  </si>
  <si>
    <t>Projekt:K10200003</t>
  </si>
  <si>
    <t>Projekt:K10200004</t>
  </si>
  <si>
    <t>400-02/17-01/01</t>
  </si>
  <si>
    <t>Aktivnost:K1020004</t>
  </si>
  <si>
    <t>Grubišno Polje,  23. listopada 2017.</t>
  </si>
  <si>
    <t>2127-024-08-17-05</t>
  </si>
  <si>
    <t>Kristina Vrbicki, prof. v.r.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</si>
</sst>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wrapText="1"/>
    </xf>
    <xf numFmtId="3" fontId="0" fillId="0" borderId="12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49" fontId="0" fillId="33" borderId="13" xfId="0" applyNumberForma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49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34" borderId="1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8" fillId="0" borderId="0" xfId="0" applyFont="1" applyBorder="1" applyAlignment="1">
      <alignment/>
    </xf>
    <xf numFmtId="3" fontId="0" fillId="0" borderId="0" xfId="0" applyNumberFormat="1" applyFill="1" applyAlignment="1">
      <alignment horizontal="left"/>
    </xf>
    <xf numFmtId="0" fontId="1" fillId="0" borderId="15" xfId="0" applyFont="1" applyBorder="1" applyAlignment="1">
      <alignment/>
    </xf>
    <xf numFmtId="0" fontId="2" fillId="0" borderId="18" xfId="0" applyFont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21" xfId="0" applyNumberFormat="1" applyBorder="1" applyAlignment="1">
      <alignment/>
    </xf>
    <xf numFmtId="0" fontId="0" fillId="0" borderId="14" xfId="0" applyBorder="1" applyAlignment="1">
      <alignment horizontal="center"/>
    </xf>
    <xf numFmtId="3" fontId="0" fillId="34" borderId="21" xfId="0" applyNumberFormat="1" applyFill="1" applyBorder="1" applyAlignment="1">
      <alignment/>
    </xf>
    <xf numFmtId="0" fontId="0" fillId="34" borderId="22" xfId="0" applyFill="1" applyBorder="1" applyAlignment="1">
      <alignment/>
    </xf>
    <xf numFmtId="3" fontId="0" fillId="34" borderId="16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35" borderId="13" xfId="0" applyFill="1" applyBorder="1" applyAlignment="1">
      <alignment horizontal="left"/>
    </xf>
    <xf numFmtId="3" fontId="0" fillId="35" borderId="0" xfId="0" applyNumberFormat="1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13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7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6"/>
  <sheetViews>
    <sheetView tabSelected="1" zoomScalePageLayoutView="0" workbookViewId="0" topLeftCell="A106">
      <selection activeCell="E130" sqref="E129:E130"/>
    </sheetView>
  </sheetViews>
  <sheetFormatPr defaultColWidth="9.140625" defaultRowHeight="15"/>
  <cols>
    <col min="1" max="1" width="8.57421875" style="0" customWidth="1"/>
    <col min="2" max="2" width="29.00390625" style="0" customWidth="1"/>
    <col min="3" max="3" width="10.8515625" style="4" customWidth="1"/>
    <col min="4" max="4" width="12.28125" style="0" customWidth="1"/>
    <col min="5" max="6" width="10.8515625" style="0" customWidth="1"/>
    <col min="7" max="7" width="10.7109375" style="22" customWidth="1"/>
    <col min="8" max="9" width="10.7109375" style="0" customWidth="1"/>
  </cols>
  <sheetData>
    <row r="2" ht="15">
      <c r="A2" t="s">
        <v>91</v>
      </c>
    </row>
    <row r="3" spans="1:7" ht="15">
      <c r="A3" s="53" t="s">
        <v>113</v>
      </c>
      <c r="F3" s="53"/>
      <c r="G3"/>
    </row>
    <row r="5" spans="2:6" ht="15">
      <c r="B5" s="87" t="s">
        <v>90</v>
      </c>
      <c r="C5" s="88"/>
      <c r="D5" s="88"/>
      <c r="E5" s="88"/>
      <c r="F5" s="88"/>
    </row>
    <row r="6" spans="1:6" ht="15">
      <c r="A6" s="20"/>
      <c r="B6" s="88" t="s">
        <v>19</v>
      </c>
      <c r="C6" s="88"/>
      <c r="D6" s="88"/>
      <c r="E6" s="88"/>
      <c r="F6" s="88"/>
    </row>
    <row r="7" spans="2:6" ht="15">
      <c r="B7" s="20"/>
      <c r="C7" s="55" t="s">
        <v>101</v>
      </c>
      <c r="D7" s="19"/>
      <c r="E7" s="51"/>
      <c r="F7" s="19"/>
    </row>
    <row r="9" ht="15">
      <c r="C9" s="4" t="s">
        <v>20</v>
      </c>
    </row>
    <row r="10" ht="15">
      <c r="B10" t="s">
        <v>103</v>
      </c>
    </row>
    <row r="11" ht="15">
      <c r="A11" t="s">
        <v>21</v>
      </c>
    </row>
    <row r="13" spans="1:8" ht="23.25">
      <c r="A13" s="1"/>
      <c r="B13" s="1"/>
      <c r="C13" s="3"/>
      <c r="D13" s="1" t="s">
        <v>104</v>
      </c>
      <c r="E13" s="47" t="s">
        <v>93</v>
      </c>
      <c r="F13" s="47" t="s">
        <v>105</v>
      </c>
      <c r="G13" s="47" t="s">
        <v>117</v>
      </c>
      <c r="H13" s="70" t="s">
        <v>118</v>
      </c>
    </row>
    <row r="14" spans="1:9" ht="15">
      <c r="A14" s="6" t="s">
        <v>22</v>
      </c>
      <c r="B14" s="1" t="s">
        <v>23</v>
      </c>
      <c r="C14" s="3"/>
      <c r="D14" s="3">
        <v>5812000</v>
      </c>
      <c r="E14" s="3">
        <f>F14-D14</f>
        <v>-6950</v>
      </c>
      <c r="F14" s="3">
        <v>5805050</v>
      </c>
      <c r="G14" s="3"/>
      <c r="H14" s="3"/>
      <c r="I14" t="s">
        <v>96</v>
      </c>
    </row>
    <row r="15" spans="1:8" ht="15">
      <c r="A15" s="6" t="s">
        <v>24</v>
      </c>
      <c r="B15" s="1" t="s">
        <v>25</v>
      </c>
      <c r="C15" s="3"/>
      <c r="D15" s="3">
        <v>5812000</v>
      </c>
      <c r="E15" s="3">
        <f>F15-D15</f>
        <v>-6950</v>
      </c>
      <c r="F15" s="3">
        <v>5805050</v>
      </c>
      <c r="G15" s="3">
        <v>5904050</v>
      </c>
      <c r="H15" s="3">
        <v>5904050</v>
      </c>
    </row>
    <row r="16" spans="1:8" ht="15">
      <c r="A16" s="6" t="s">
        <v>26</v>
      </c>
      <c r="B16" s="1" t="s">
        <v>27</v>
      </c>
      <c r="C16" s="3"/>
      <c r="D16" s="3">
        <v>5798500</v>
      </c>
      <c r="E16" s="3">
        <f>F16-D16</f>
        <v>-73050</v>
      </c>
      <c r="F16" s="3">
        <v>5725450</v>
      </c>
      <c r="G16" s="48"/>
      <c r="H16" s="1"/>
    </row>
    <row r="17" spans="1:8" ht="15">
      <c r="A17" s="6" t="s">
        <v>28</v>
      </c>
      <c r="B17" s="1" t="s">
        <v>114</v>
      </c>
      <c r="C17" s="3"/>
      <c r="D17" s="3">
        <v>13500</v>
      </c>
      <c r="E17" s="3">
        <f>F17-D17</f>
        <v>165100</v>
      </c>
      <c r="F17" s="3">
        <v>178600</v>
      </c>
      <c r="G17" s="48"/>
      <c r="H17" s="1"/>
    </row>
    <row r="18" spans="1:8" ht="15">
      <c r="A18" s="6" t="s">
        <v>29</v>
      </c>
      <c r="B18" s="1" t="s">
        <v>30</v>
      </c>
      <c r="C18" s="3"/>
      <c r="D18" s="3">
        <v>5812000</v>
      </c>
      <c r="E18" s="3">
        <f>F18-D18</f>
        <v>92050</v>
      </c>
      <c r="F18" s="3">
        <v>5904050</v>
      </c>
      <c r="G18" s="3">
        <v>5904050</v>
      </c>
      <c r="H18" s="3">
        <v>5904050</v>
      </c>
    </row>
    <row r="19" spans="1:8" ht="15">
      <c r="A19" s="6" t="s">
        <v>31</v>
      </c>
      <c r="B19" s="1" t="s">
        <v>32</v>
      </c>
      <c r="C19" s="3"/>
      <c r="D19" s="3">
        <v>0</v>
      </c>
      <c r="E19" s="3">
        <v>-99000</v>
      </c>
      <c r="F19" s="3">
        <f>F15-F18</f>
        <v>-99000</v>
      </c>
      <c r="G19" s="48"/>
      <c r="H19" s="1"/>
    </row>
    <row r="20" spans="1:8" ht="15">
      <c r="A20" s="6" t="s">
        <v>86</v>
      </c>
      <c r="B20" s="38" t="s">
        <v>87</v>
      </c>
      <c r="C20" s="3"/>
      <c r="D20" s="3">
        <v>0</v>
      </c>
      <c r="E20" s="3">
        <v>99000</v>
      </c>
      <c r="F20" s="3">
        <v>99000</v>
      </c>
      <c r="G20" s="48"/>
      <c r="H20" s="1"/>
    </row>
    <row r="21" spans="1:8" ht="15">
      <c r="A21" s="6" t="s">
        <v>88</v>
      </c>
      <c r="B21" s="38" t="s">
        <v>89</v>
      </c>
      <c r="C21" s="3"/>
      <c r="D21" s="3">
        <v>0</v>
      </c>
      <c r="E21" s="3">
        <v>0</v>
      </c>
      <c r="F21" s="3">
        <v>0</v>
      </c>
      <c r="G21" s="48"/>
      <c r="H21" s="1"/>
    </row>
    <row r="23" ht="15">
      <c r="C23" s="4" t="s">
        <v>33</v>
      </c>
    </row>
    <row r="24" ht="15">
      <c r="B24" t="s">
        <v>34</v>
      </c>
    </row>
    <row r="25" ht="15">
      <c r="A25" t="s">
        <v>106</v>
      </c>
    </row>
    <row r="27" ht="15">
      <c r="B27" t="s">
        <v>102</v>
      </c>
    </row>
    <row r="28" spans="1:9" ht="39">
      <c r="A28" s="2"/>
      <c r="B28" s="38" t="s">
        <v>11</v>
      </c>
      <c r="C28" s="5" t="s">
        <v>13</v>
      </c>
      <c r="D28" s="52" t="s">
        <v>80</v>
      </c>
      <c r="E28" s="52" t="s">
        <v>65</v>
      </c>
      <c r="F28" s="52" t="s">
        <v>81</v>
      </c>
      <c r="G28" s="71" t="s">
        <v>117</v>
      </c>
      <c r="H28" s="72" t="s">
        <v>118</v>
      </c>
      <c r="I28" s="10"/>
    </row>
    <row r="29" spans="1:9" ht="15">
      <c r="A29" s="2">
        <v>638</v>
      </c>
      <c r="B29" s="1" t="s">
        <v>83</v>
      </c>
      <c r="C29" s="3"/>
      <c r="D29" s="3"/>
      <c r="E29" s="8">
        <v>0</v>
      </c>
      <c r="F29" s="8">
        <v>42100</v>
      </c>
      <c r="G29" s="8">
        <v>42100</v>
      </c>
      <c r="H29" s="8">
        <v>42100</v>
      </c>
      <c r="I29" s="10"/>
    </row>
    <row r="30" spans="1:9" ht="15">
      <c r="A30" s="2">
        <v>641</v>
      </c>
      <c r="B30" s="1" t="s">
        <v>84</v>
      </c>
      <c r="C30" s="3">
        <v>0</v>
      </c>
      <c r="D30" s="3">
        <v>0</v>
      </c>
      <c r="E30" s="8">
        <v>2500</v>
      </c>
      <c r="F30" s="3">
        <v>3500</v>
      </c>
      <c r="G30" s="3">
        <v>3500</v>
      </c>
      <c r="H30" s="3">
        <v>3500</v>
      </c>
      <c r="I30" s="10"/>
    </row>
    <row r="31" spans="1:9" ht="15">
      <c r="A31" s="2">
        <v>652</v>
      </c>
      <c r="B31" s="1" t="s">
        <v>62</v>
      </c>
      <c r="C31" s="3"/>
      <c r="D31" s="3"/>
      <c r="E31" s="3">
        <v>20000</v>
      </c>
      <c r="F31" s="3">
        <v>20000</v>
      </c>
      <c r="G31" s="3">
        <v>20000</v>
      </c>
      <c r="H31" s="3">
        <v>20000</v>
      </c>
      <c r="I31" s="10"/>
    </row>
    <row r="32" spans="1:9" ht="15">
      <c r="A32" s="2">
        <v>661</v>
      </c>
      <c r="B32" s="1" t="s">
        <v>18</v>
      </c>
      <c r="C32" s="3">
        <v>0</v>
      </c>
      <c r="D32" s="3">
        <v>0</v>
      </c>
      <c r="E32" s="8">
        <v>94000</v>
      </c>
      <c r="F32" s="8">
        <v>104000</v>
      </c>
      <c r="G32" s="8">
        <v>104000</v>
      </c>
      <c r="H32" s="8">
        <v>104000</v>
      </c>
      <c r="I32" s="10"/>
    </row>
    <row r="33" spans="1:9" ht="24.75">
      <c r="A33" s="7">
        <v>636</v>
      </c>
      <c r="B33" s="12" t="s">
        <v>82</v>
      </c>
      <c r="C33" s="18">
        <v>0</v>
      </c>
      <c r="D33" s="8">
        <v>0</v>
      </c>
      <c r="E33" s="8">
        <v>5065500</v>
      </c>
      <c r="F33" s="8">
        <v>5002000</v>
      </c>
      <c r="G33" s="8">
        <v>5002000</v>
      </c>
      <c r="H33" s="8">
        <v>5002000</v>
      </c>
      <c r="I33" s="10"/>
    </row>
    <row r="34" spans="1:9" ht="15">
      <c r="A34" s="7">
        <v>922</v>
      </c>
      <c r="B34" s="12" t="s">
        <v>115</v>
      </c>
      <c r="C34" s="18">
        <v>0</v>
      </c>
      <c r="D34" s="8">
        <v>0</v>
      </c>
      <c r="E34" s="8">
        <v>0</v>
      </c>
      <c r="F34" s="8">
        <v>99000</v>
      </c>
      <c r="G34" s="8">
        <v>99000</v>
      </c>
      <c r="H34" s="8">
        <v>99000</v>
      </c>
      <c r="I34" s="10"/>
    </row>
    <row r="35" spans="1:9" ht="15">
      <c r="A35" s="7">
        <v>683</v>
      </c>
      <c r="B35" s="12" t="s">
        <v>116</v>
      </c>
      <c r="C35" s="18">
        <v>0</v>
      </c>
      <c r="D35" s="8">
        <v>0</v>
      </c>
      <c r="E35" s="8">
        <v>0</v>
      </c>
      <c r="F35" s="8">
        <v>1850</v>
      </c>
      <c r="G35" s="8">
        <v>1850</v>
      </c>
      <c r="H35" s="8">
        <v>1850</v>
      </c>
      <c r="I35" s="10"/>
    </row>
    <row r="36" spans="1:9" ht="15">
      <c r="A36" s="7">
        <v>671</v>
      </c>
      <c r="B36" s="12" t="s">
        <v>17</v>
      </c>
      <c r="C36" s="18">
        <v>630000</v>
      </c>
      <c r="D36" s="8">
        <v>606500</v>
      </c>
      <c r="E36" s="8">
        <v>0</v>
      </c>
      <c r="F36" s="8">
        <v>0</v>
      </c>
      <c r="G36" s="3">
        <v>606500</v>
      </c>
      <c r="H36" s="3">
        <v>606500</v>
      </c>
      <c r="I36" s="10"/>
    </row>
    <row r="37" spans="1:9" ht="15">
      <c r="A37" s="56">
        <v>671</v>
      </c>
      <c r="B37" s="57" t="s">
        <v>95</v>
      </c>
      <c r="C37" s="18">
        <v>0</v>
      </c>
      <c r="D37" s="8">
        <v>25100</v>
      </c>
      <c r="E37" s="8">
        <v>0</v>
      </c>
      <c r="F37" s="8">
        <v>0</v>
      </c>
      <c r="G37" s="3">
        <v>25100</v>
      </c>
      <c r="H37" s="3">
        <v>25100</v>
      </c>
      <c r="I37" s="10"/>
    </row>
    <row r="38" spans="1:9" ht="15">
      <c r="A38" s="76" t="s">
        <v>15</v>
      </c>
      <c r="B38" s="78"/>
      <c r="C38" s="3">
        <f aca="true" t="shared" si="0" ref="C38:H38">SUM(C29:C37)</f>
        <v>630000</v>
      </c>
      <c r="D38" s="3">
        <f t="shared" si="0"/>
        <v>631600</v>
      </c>
      <c r="E38" s="3">
        <f t="shared" si="0"/>
        <v>5182000</v>
      </c>
      <c r="F38" s="3">
        <f t="shared" si="0"/>
        <v>5272450</v>
      </c>
      <c r="G38" s="3">
        <f t="shared" si="0"/>
        <v>5904050</v>
      </c>
      <c r="H38" s="3">
        <f t="shared" si="0"/>
        <v>5904050</v>
      </c>
      <c r="I38" s="10"/>
    </row>
    <row r="39" spans="1:8" ht="15">
      <c r="A39" s="9"/>
      <c r="B39" s="10"/>
      <c r="C39" s="11"/>
      <c r="D39" s="10"/>
      <c r="E39" s="10"/>
      <c r="F39" s="11"/>
      <c r="G39" s="15"/>
      <c r="H39" s="10"/>
    </row>
    <row r="40" spans="1:8" ht="15">
      <c r="A40" s="89"/>
      <c r="B40" s="89"/>
      <c r="C40" s="11"/>
      <c r="D40" s="10"/>
      <c r="E40" s="10"/>
      <c r="F40" s="11"/>
      <c r="G40" s="15"/>
      <c r="H40" s="10"/>
    </row>
    <row r="41" spans="1:9" ht="39">
      <c r="A41" s="2"/>
      <c r="B41" s="38" t="s">
        <v>10</v>
      </c>
      <c r="C41" s="5" t="s">
        <v>13</v>
      </c>
      <c r="D41" s="52" t="s">
        <v>80</v>
      </c>
      <c r="E41" s="52" t="s">
        <v>65</v>
      </c>
      <c r="F41" s="52" t="s">
        <v>81</v>
      </c>
      <c r="G41" s="71" t="s">
        <v>117</v>
      </c>
      <c r="H41" s="72" t="s">
        <v>118</v>
      </c>
      <c r="I41" s="10"/>
    </row>
    <row r="42" spans="1:9" ht="15">
      <c r="A42" s="1">
        <v>311</v>
      </c>
      <c r="B42" s="1" t="s">
        <v>1</v>
      </c>
      <c r="C42" s="16"/>
      <c r="D42" s="3"/>
      <c r="E42" s="16">
        <v>4100000</v>
      </c>
      <c r="F42" s="3">
        <v>4100000</v>
      </c>
      <c r="G42" s="3">
        <v>4100000</v>
      </c>
      <c r="H42" s="3">
        <v>4100000</v>
      </c>
      <c r="I42" s="10"/>
    </row>
    <row r="43" spans="1:9" ht="15">
      <c r="A43" s="1">
        <v>312</v>
      </c>
      <c r="B43" s="1" t="s">
        <v>2</v>
      </c>
      <c r="C43" s="16"/>
      <c r="D43" s="3"/>
      <c r="E43" s="16">
        <v>230000</v>
      </c>
      <c r="F43" s="3">
        <v>230000</v>
      </c>
      <c r="G43" s="3">
        <v>230000</v>
      </c>
      <c r="H43" s="3">
        <v>230000</v>
      </c>
      <c r="I43" s="10"/>
    </row>
    <row r="44" spans="1:9" ht="15">
      <c r="A44" s="1">
        <v>313</v>
      </c>
      <c r="B44" s="1" t="s">
        <v>14</v>
      </c>
      <c r="C44" s="16"/>
      <c r="D44" s="3"/>
      <c r="E44" s="16">
        <v>705000</v>
      </c>
      <c r="F44" s="3">
        <v>640000</v>
      </c>
      <c r="G44" s="3">
        <v>640000</v>
      </c>
      <c r="H44" s="3">
        <v>640000</v>
      </c>
      <c r="I44" s="10"/>
    </row>
    <row r="45" spans="1:9" ht="15">
      <c r="A45" s="1">
        <v>321</v>
      </c>
      <c r="B45" s="1" t="s">
        <v>3</v>
      </c>
      <c r="C45" s="16">
        <v>285000</v>
      </c>
      <c r="D45" s="13">
        <v>273000</v>
      </c>
      <c r="E45" s="3">
        <v>19600</v>
      </c>
      <c r="F45" s="3">
        <v>28000</v>
      </c>
      <c r="G45" s="3">
        <v>301000</v>
      </c>
      <c r="H45" s="3">
        <v>301000</v>
      </c>
      <c r="I45" s="10"/>
    </row>
    <row r="46" spans="1:9" ht="15">
      <c r="A46" s="1">
        <v>322</v>
      </c>
      <c r="B46" s="1" t="s">
        <v>12</v>
      </c>
      <c r="C46" s="16">
        <v>175400</v>
      </c>
      <c r="D46" s="13">
        <v>175400</v>
      </c>
      <c r="E46" s="3">
        <v>61100</v>
      </c>
      <c r="F46" s="3">
        <v>67950</v>
      </c>
      <c r="G46" s="3">
        <v>243350</v>
      </c>
      <c r="H46" s="3">
        <v>243350</v>
      </c>
      <c r="I46" s="10"/>
    </row>
    <row r="47" spans="1:9" ht="15">
      <c r="A47" s="1">
        <v>323</v>
      </c>
      <c r="B47" s="1" t="s">
        <v>5</v>
      </c>
      <c r="C47" s="16">
        <v>161200</v>
      </c>
      <c r="D47" s="13">
        <v>146700</v>
      </c>
      <c r="E47" s="3">
        <v>24800</v>
      </c>
      <c r="F47" s="3">
        <v>26000</v>
      </c>
      <c r="G47" s="3">
        <v>172700</v>
      </c>
      <c r="H47" s="3">
        <v>172700</v>
      </c>
      <c r="I47" s="10"/>
    </row>
    <row r="48" spans="1:9" ht="15">
      <c r="A48" s="1">
        <v>329</v>
      </c>
      <c r="B48" s="1" t="s">
        <v>6</v>
      </c>
      <c r="C48" s="16">
        <v>3000</v>
      </c>
      <c r="D48" s="13">
        <v>6000</v>
      </c>
      <c r="E48" s="3">
        <v>28000</v>
      </c>
      <c r="F48" s="3">
        <v>27000</v>
      </c>
      <c r="G48" s="3">
        <v>33000</v>
      </c>
      <c r="H48" s="3">
        <v>33000</v>
      </c>
      <c r="I48" s="10"/>
    </row>
    <row r="49" spans="1:9" ht="15">
      <c r="A49" s="1">
        <v>343</v>
      </c>
      <c r="B49" s="1" t="s">
        <v>7</v>
      </c>
      <c r="C49" s="16">
        <v>5400</v>
      </c>
      <c r="D49" s="13">
        <v>5400</v>
      </c>
      <c r="E49" s="3">
        <v>0</v>
      </c>
      <c r="F49" s="3">
        <v>0</v>
      </c>
      <c r="G49" s="3">
        <v>5400</v>
      </c>
      <c r="H49" s="3">
        <v>5400</v>
      </c>
      <c r="I49" s="10"/>
    </row>
    <row r="50" spans="1:9" ht="15">
      <c r="A50" s="1">
        <v>422</v>
      </c>
      <c r="B50" s="1" t="s">
        <v>8</v>
      </c>
      <c r="C50" s="16">
        <v>0</v>
      </c>
      <c r="D50" s="3">
        <v>25100</v>
      </c>
      <c r="E50" s="3">
        <v>13500</v>
      </c>
      <c r="F50" s="3">
        <v>153500</v>
      </c>
      <c r="G50" s="3">
        <v>178600</v>
      </c>
      <c r="H50" s="3">
        <v>178600</v>
      </c>
      <c r="I50" s="10"/>
    </row>
    <row r="51" spans="1:9" ht="15" customHeight="1">
      <c r="A51" s="77" t="s">
        <v>16</v>
      </c>
      <c r="B51" s="78"/>
      <c r="C51" s="3">
        <f aca="true" t="shared" si="1" ref="C51:H51">SUM(C42:C50)</f>
        <v>630000</v>
      </c>
      <c r="D51" s="3">
        <f t="shared" si="1"/>
        <v>631600</v>
      </c>
      <c r="E51" s="3">
        <f t="shared" si="1"/>
        <v>5182000</v>
      </c>
      <c r="F51" s="3">
        <f t="shared" si="1"/>
        <v>5272450</v>
      </c>
      <c r="G51" s="3">
        <f t="shared" si="1"/>
        <v>5904050</v>
      </c>
      <c r="H51" s="3">
        <f t="shared" si="1"/>
        <v>5904050</v>
      </c>
      <c r="I51" s="54"/>
    </row>
    <row r="53" ht="15">
      <c r="C53" s="4" t="s">
        <v>100</v>
      </c>
    </row>
    <row r="54" spans="2:3" ht="15">
      <c r="B54" s="4" t="s">
        <v>119</v>
      </c>
      <c r="C54"/>
    </row>
    <row r="55" ht="15">
      <c r="A55" s="4" t="s">
        <v>120</v>
      </c>
    </row>
    <row r="56" ht="17.25" customHeight="1"/>
    <row r="57" spans="1:9" ht="23.25">
      <c r="A57" s="76" t="s">
        <v>35</v>
      </c>
      <c r="B57" s="78"/>
      <c r="C57" s="76" t="s">
        <v>0</v>
      </c>
      <c r="D57" s="77"/>
      <c r="E57" s="77"/>
      <c r="F57" s="78"/>
      <c r="G57" s="23" t="s">
        <v>36</v>
      </c>
      <c r="H57" s="47" t="s">
        <v>93</v>
      </c>
      <c r="I57" s="46" t="s">
        <v>78</v>
      </c>
    </row>
    <row r="58" spans="1:9" ht="15">
      <c r="A58" s="1"/>
      <c r="B58" s="1"/>
      <c r="C58" s="1" t="s">
        <v>37</v>
      </c>
      <c r="D58" s="1"/>
      <c r="E58" s="1"/>
      <c r="F58" s="49"/>
      <c r="G58" s="3">
        <f>SUM(G61,G68,G79,G89,G97,G103,G110,G119,G123)</f>
        <v>5812000</v>
      </c>
      <c r="H58" s="3">
        <f>SUM(H61,H68,H79,H89,H97,H103,H110,H119,H123)</f>
        <v>91050</v>
      </c>
      <c r="I58" s="3">
        <f>SUM(I61,I68,I79,I89,I97,I103,I110,I119,I123)</f>
        <v>5904050</v>
      </c>
    </row>
    <row r="59" spans="1:9" ht="15">
      <c r="A59" s="39" t="s">
        <v>52</v>
      </c>
      <c r="B59" s="40"/>
      <c r="C59" s="40" t="s">
        <v>75</v>
      </c>
      <c r="D59" s="40"/>
      <c r="E59" s="40"/>
      <c r="F59" s="40"/>
      <c r="G59" s="50"/>
      <c r="H59" s="1"/>
      <c r="I59" s="1"/>
    </row>
    <row r="60" spans="1:9" ht="15">
      <c r="A60" s="41"/>
      <c r="B60" s="42"/>
      <c r="C60" s="42" t="s">
        <v>38</v>
      </c>
      <c r="D60" s="42"/>
      <c r="E60" s="42"/>
      <c r="F60" s="42"/>
      <c r="G60" s="50"/>
      <c r="H60" s="1"/>
      <c r="I60" s="1"/>
    </row>
    <row r="61" spans="1:9" ht="15">
      <c r="A61" s="24" t="s">
        <v>40</v>
      </c>
      <c r="B61" s="25"/>
      <c r="C61" s="26" t="s">
        <v>41</v>
      </c>
      <c r="D61" s="25"/>
      <c r="E61" s="25"/>
      <c r="F61" s="25"/>
      <c r="G61" s="14">
        <f>SUM(G64:G67)</f>
        <v>5046000</v>
      </c>
      <c r="H61" s="14">
        <f>SUM(H64:H67)</f>
        <v>-65000</v>
      </c>
      <c r="I61" s="14">
        <f>SUM(I64:I67)</f>
        <v>4981000</v>
      </c>
    </row>
    <row r="62" spans="1:9" ht="15">
      <c r="A62" s="27" t="s">
        <v>39</v>
      </c>
      <c r="B62" s="10"/>
      <c r="C62" s="10" t="s">
        <v>107</v>
      </c>
      <c r="D62" s="10"/>
      <c r="E62" s="10"/>
      <c r="F62" s="10"/>
      <c r="G62" s="1"/>
      <c r="H62" s="1"/>
      <c r="I62" s="1"/>
    </row>
    <row r="63" spans="1:9" ht="14.25" customHeight="1">
      <c r="A63" s="27" t="s">
        <v>42</v>
      </c>
      <c r="B63" s="10"/>
      <c r="C63" s="11" t="s">
        <v>43</v>
      </c>
      <c r="D63" s="10"/>
      <c r="E63" s="10"/>
      <c r="F63" s="10"/>
      <c r="G63" s="1"/>
      <c r="H63" s="1"/>
      <c r="I63" s="1"/>
    </row>
    <row r="64" spans="1:9" ht="15">
      <c r="A64" s="28" t="s">
        <v>44</v>
      </c>
      <c r="B64" s="10"/>
      <c r="C64" s="11" t="s">
        <v>47</v>
      </c>
      <c r="D64" s="10"/>
      <c r="E64" s="10"/>
      <c r="F64" s="10"/>
      <c r="G64" s="3">
        <v>4100000</v>
      </c>
      <c r="H64" s="3">
        <v>0</v>
      </c>
      <c r="I64" s="3">
        <v>4100000</v>
      </c>
    </row>
    <row r="65" spans="1:9" ht="15">
      <c r="A65" s="28" t="s">
        <v>45</v>
      </c>
      <c r="B65" s="10"/>
      <c r="C65" s="11" t="s">
        <v>85</v>
      </c>
      <c r="D65" s="11"/>
      <c r="E65" s="11"/>
      <c r="F65" s="11"/>
      <c r="G65" s="3">
        <v>230000</v>
      </c>
      <c r="H65" s="3">
        <v>0</v>
      </c>
      <c r="I65" s="3">
        <v>230000</v>
      </c>
    </row>
    <row r="66" spans="1:9" ht="15">
      <c r="A66" s="28" t="s">
        <v>46</v>
      </c>
      <c r="B66" s="10"/>
      <c r="C66" s="11" t="s">
        <v>14</v>
      </c>
      <c r="D66" s="11"/>
      <c r="E66" s="11"/>
      <c r="F66" s="11"/>
      <c r="G66" s="3">
        <v>705000</v>
      </c>
      <c r="H66" s="3">
        <f>I66-G66</f>
        <v>-65000</v>
      </c>
      <c r="I66" s="3">
        <v>640000</v>
      </c>
    </row>
    <row r="67" spans="1:9" ht="15">
      <c r="A67" s="28" t="s">
        <v>61</v>
      </c>
      <c r="B67" s="10"/>
      <c r="C67" s="11" t="s">
        <v>79</v>
      </c>
      <c r="D67" s="11"/>
      <c r="E67" s="11"/>
      <c r="F67" s="11"/>
      <c r="G67" s="3">
        <v>11000</v>
      </c>
      <c r="H67" s="3">
        <f>I67-G67</f>
        <v>0</v>
      </c>
      <c r="I67" s="3">
        <v>11000</v>
      </c>
    </row>
    <row r="68" spans="1:9" ht="15">
      <c r="A68" s="31" t="s">
        <v>122</v>
      </c>
      <c r="B68" s="32"/>
      <c r="C68" s="33" t="s">
        <v>48</v>
      </c>
      <c r="D68" s="32"/>
      <c r="E68" s="32"/>
      <c r="F68" s="32"/>
      <c r="G68" s="14">
        <f>SUM(G71:G75)</f>
        <v>630000</v>
      </c>
      <c r="H68" s="14">
        <f>SUM(H71:H76)</f>
        <v>1600</v>
      </c>
      <c r="I68" s="14">
        <f>SUM(I71:I76)</f>
        <v>631600</v>
      </c>
    </row>
    <row r="69" spans="1:9" ht="15">
      <c r="A69" s="27" t="s">
        <v>49</v>
      </c>
      <c r="B69" s="10"/>
      <c r="C69" s="11" t="s">
        <v>64</v>
      </c>
      <c r="D69" s="10"/>
      <c r="E69" s="10"/>
      <c r="F69" s="10"/>
      <c r="G69" s="48"/>
      <c r="H69" s="1"/>
      <c r="I69" s="1"/>
    </row>
    <row r="70" spans="1:9" ht="15">
      <c r="A70" s="27" t="s">
        <v>42</v>
      </c>
      <c r="B70" s="10"/>
      <c r="C70" s="11" t="s">
        <v>43</v>
      </c>
      <c r="D70" s="10"/>
      <c r="E70" s="10"/>
      <c r="F70" s="10"/>
      <c r="G70" s="48"/>
      <c r="H70" s="1"/>
      <c r="I70" s="1"/>
    </row>
    <row r="71" spans="1:9" ht="15">
      <c r="A71" s="34">
        <v>321</v>
      </c>
      <c r="B71" s="10"/>
      <c r="C71" s="11" t="s">
        <v>50</v>
      </c>
      <c r="D71" s="10"/>
      <c r="E71" s="10"/>
      <c r="F71" s="10"/>
      <c r="G71" s="3">
        <v>285000</v>
      </c>
      <c r="H71" s="3">
        <f aca="true" t="shared" si="2" ref="H71:H76">I71-G71</f>
        <v>-12000</v>
      </c>
      <c r="I71" s="3">
        <v>273000</v>
      </c>
    </row>
    <row r="72" spans="1:9" ht="15">
      <c r="A72" s="34">
        <v>322</v>
      </c>
      <c r="B72" s="10"/>
      <c r="C72" s="11" t="s">
        <v>4</v>
      </c>
      <c r="D72" s="10"/>
      <c r="E72" s="10"/>
      <c r="F72" s="10"/>
      <c r="G72" s="3">
        <v>175400</v>
      </c>
      <c r="H72" s="3">
        <f t="shared" si="2"/>
        <v>0</v>
      </c>
      <c r="I72" s="3">
        <v>175400</v>
      </c>
    </row>
    <row r="73" spans="1:9" ht="15">
      <c r="A73" s="34">
        <v>323</v>
      </c>
      <c r="B73" s="10"/>
      <c r="C73" s="11" t="s">
        <v>5</v>
      </c>
      <c r="D73" s="10"/>
      <c r="E73" s="10"/>
      <c r="F73" s="10"/>
      <c r="G73" s="3">
        <v>161200</v>
      </c>
      <c r="H73" s="3">
        <f t="shared" si="2"/>
        <v>-14500</v>
      </c>
      <c r="I73" s="3">
        <v>146700</v>
      </c>
    </row>
    <row r="74" spans="1:9" ht="15">
      <c r="A74" s="34">
        <v>329</v>
      </c>
      <c r="B74" s="10"/>
      <c r="C74" s="11" t="s">
        <v>51</v>
      </c>
      <c r="D74" s="10"/>
      <c r="E74" s="10"/>
      <c r="F74" s="10"/>
      <c r="G74" s="3">
        <v>3000</v>
      </c>
      <c r="H74" s="3">
        <f t="shared" si="2"/>
        <v>3000</v>
      </c>
      <c r="I74" s="3">
        <v>6000</v>
      </c>
    </row>
    <row r="75" spans="1:9" ht="15">
      <c r="A75" s="34">
        <v>343</v>
      </c>
      <c r="B75" s="10"/>
      <c r="C75" s="11" t="s">
        <v>7</v>
      </c>
      <c r="D75" s="10"/>
      <c r="E75" s="10"/>
      <c r="F75" s="10"/>
      <c r="G75" s="3">
        <v>5400</v>
      </c>
      <c r="H75" s="3">
        <f t="shared" si="2"/>
        <v>0</v>
      </c>
      <c r="I75" s="3">
        <v>5400</v>
      </c>
    </row>
    <row r="76" spans="1:9" ht="15">
      <c r="A76" s="34">
        <v>422</v>
      </c>
      <c r="B76" s="10"/>
      <c r="C76" s="11" t="s">
        <v>9</v>
      </c>
      <c r="D76" s="10"/>
      <c r="E76" s="10"/>
      <c r="F76" s="10"/>
      <c r="G76" s="3">
        <v>0</v>
      </c>
      <c r="H76" s="3">
        <f t="shared" si="2"/>
        <v>25100</v>
      </c>
      <c r="I76" s="3">
        <v>25100</v>
      </c>
    </row>
    <row r="77" spans="1:9" ht="15">
      <c r="A77" s="58" t="s">
        <v>53</v>
      </c>
      <c r="B77" s="43"/>
      <c r="C77" s="44" t="s">
        <v>76</v>
      </c>
      <c r="D77" s="43"/>
      <c r="E77" s="43"/>
      <c r="F77" s="43"/>
      <c r="G77" s="50"/>
      <c r="H77" s="1"/>
      <c r="I77" s="1"/>
    </row>
    <row r="78" spans="1:9" ht="15">
      <c r="A78" s="59"/>
      <c r="B78" s="43"/>
      <c r="C78" s="44" t="s">
        <v>54</v>
      </c>
      <c r="D78" s="43"/>
      <c r="E78" s="43"/>
      <c r="F78" s="43"/>
      <c r="G78" s="50"/>
      <c r="H78" s="1"/>
      <c r="I78" s="1"/>
    </row>
    <row r="79" spans="1:9" ht="15">
      <c r="A79" s="35" t="s">
        <v>73</v>
      </c>
      <c r="B79" s="32"/>
      <c r="C79" s="33" t="s">
        <v>55</v>
      </c>
      <c r="D79" s="32"/>
      <c r="E79" s="32"/>
      <c r="F79" s="32"/>
      <c r="G79" s="14">
        <f>SUM(G82:G88)</f>
        <v>73000</v>
      </c>
      <c r="H79" s="14">
        <f>SUM(H82:H88)</f>
        <v>-3000</v>
      </c>
      <c r="I79" s="14">
        <f>SUM(I82:I88)</f>
        <v>70000</v>
      </c>
    </row>
    <row r="80" spans="1:9" ht="15">
      <c r="A80" s="27" t="s">
        <v>49</v>
      </c>
      <c r="B80" s="10"/>
      <c r="C80" s="11" t="s">
        <v>72</v>
      </c>
      <c r="D80" s="10"/>
      <c r="E80" s="10"/>
      <c r="F80" s="10"/>
      <c r="G80" s="48"/>
      <c r="H80" s="1"/>
      <c r="I80" s="1"/>
    </row>
    <row r="81" spans="1:9" ht="15">
      <c r="A81" s="27" t="s">
        <v>42</v>
      </c>
      <c r="B81" s="10"/>
      <c r="C81" s="11" t="s">
        <v>43</v>
      </c>
      <c r="D81" s="10"/>
      <c r="E81" s="10"/>
      <c r="F81" s="10"/>
      <c r="G81" s="48"/>
      <c r="H81" s="1"/>
      <c r="I81" s="1"/>
    </row>
    <row r="82" spans="1:9" ht="15">
      <c r="A82" s="34">
        <v>321</v>
      </c>
      <c r="B82" s="10"/>
      <c r="C82" s="11" t="s">
        <v>50</v>
      </c>
      <c r="D82" s="10"/>
      <c r="E82" s="10"/>
      <c r="F82" s="10"/>
      <c r="G82" s="3">
        <v>11500</v>
      </c>
      <c r="H82" s="3">
        <f aca="true" t="shared" si="3" ref="H82:H87">I82-G82</f>
        <v>0</v>
      </c>
      <c r="I82" s="3">
        <v>11500</v>
      </c>
    </row>
    <row r="83" spans="1:16" ht="15" customHeight="1">
      <c r="A83" s="34">
        <v>322</v>
      </c>
      <c r="B83" s="10"/>
      <c r="C83" s="11" t="s">
        <v>4</v>
      </c>
      <c r="D83" s="10"/>
      <c r="E83" s="10"/>
      <c r="F83" s="10"/>
      <c r="G83" s="3">
        <v>48500</v>
      </c>
      <c r="H83" s="3">
        <f t="shared" si="3"/>
        <v>-3000</v>
      </c>
      <c r="I83" s="3">
        <v>45500</v>
      </c>
      <c r="J83" s="20"/>
      <c r="L83" s="4"/>
      <c r="P83" s="4"/>
    </row>
    <row r="84" spans="1:16" ht="15">
      <c r="A84" s="34">
        <v>323</v>
      </c>
      <c r="B84" s="10"/>
      <c r="C84" s="11" t="s">
        <v>5</v>
      </c>
      <c r="D84" s="10"/>
      <c r="E84" s="10"/>
      <c r="F84" s="10"/>
      <c r="G84" s="3">
        <v>5000</v>
      </c>
      <c r="H84" s="3">
        <f t="shared" si="3"/>
        <v>0</v>
      </c>
      <c r="I84" s="3">
        <v>5000</v>
      </c>
      <c r="J84" s="21"/>
      <c r="L84" s="4"/>
      <c r="P84" s="4"/>
    </row>
    <row r="85" spans="1:9" ht="19.5" customHeight="1">
      <c r="A85" s="34">
        <v>329</v>
      </c>
      <c r="B85" s="10"/>
      <c r="C85" s="11" t="s">
        <v>6</v>
      </c>
      <c r="D85" s="10"/>
      <c r="E85" s="10"/>
      <c r="F85" s="10"/>
      <c r="G85" s="3">
        <v>4000</v>
      </c>
      <c r="H85" s="3">
        <f t="shared" si="3"/>
        <v>0</v>
      </c>
      <c r="I85" s="3">
        <v>4000</v>
      </c>
    </row>
    <row r="86" spans="1:9" ht="15">
      <c r="A86" s="73" t="s">
        <v>124</v>
      </c>
      <c r="B86" s="69"/>
      <c r="C86" s="74" t="s">
        <v>56</v>
      </c>
      <c r="D86" s="69"/>
      <c r="E86" s="69"/>
      <c r="F86" s="69"/>
      <c r="G86" s="3"/>
      <c r="H86" s="3">
        <f t="shared" si="3"/>
        <v>0</v>
      </c>
      <c r="I86" s="3"/>
    </row>
    <row r="87" spans="1:9" ht="15">
      <c r="A87" s="27" t="s">
        <v>49</v>
      </c>
      <c r="B87" s="10"/>
      <c r="C87" s="11" t="s">
        <v>68</v>
      </c>
      <c r="D87" s="10"/>
      <c r="E87" s="10"/>
      <c r="F87" s="60"/>
      <c r="G87" s="3"/>
      <c r="H87" s="3">
        <f t="shared" si="3"/>
        <v>0</v>
      </c>
      <c r="I87" s="3"/>
    </row>
    <row r="88" spans="1:9" ht="15">
      <c r="A88" s="37">
        <v>422</v>
      </c>
      <c r="B88" s="29"/>
      <c r="C88" s="30" t="s">
        <v>9</v>
      </c>
      <c r="D88" s="29"/>
      <c r="E88" s="29"/>
      <c r="F88" s="61"/>
      <c r="G88" s="3">
        <v>4000</v>
      </c>
      <c r="H88" s="3">
        <v>0</v>
      </c>
      <c r="I88" s="3">
        <v>4000</v>
      </c>
    </row>
    <row r="89" spans="1:9" ht="15">
      <c r="A89" s="35" t="s">
        <v>123</v>
      </c>
      <c r="B89" s="32"/>
      <c r="C89" s="33" t="s">
        <v>63</v>
      </c>
      <c r="D89" s="32"/>
      <c r="E89" s="32"/>
      <c r="F89" s="32"/>
      <c r="G89" s="14">
        <f>SUM(G93:G96)</f>
        <v>19000</v>
      </c>
      <c r="H89" s="14">
        <f>SUM(H93:H96)</f>
        <v>3000</v>
      </c>
      <c r="I89" s="14">
        <f>SUM(I93:I96)</f>
        <v>22000</v>
      </c>
    </row>
    <row r="90" spans="1:9" ht="15">
      <c r="A90" s="27" t="s">
        <v>49</v>
      </c>
      <c r="B90" s="10"/>
      <c r="C90" s="11" t="s">
        <v>70</v>
      </c>
      <c r="D90" s="10"/>
      <c r="E90" s="10"/>
      <c r="F90" s="10"/>
      <c r="G90" s="48"/>
      <c r="H90" s="1"/>
      <c r="I90" s="1"/>
    </row>
    <row r="91" spans="1:9" ht="15">
      <c r="A91" s="27" t="s">
        <v>42</v>
      </c>
      <c r="B91" s="10"/>
      <c r="C91" s="11" t="s">
        <v>43</v>
      </c>
      <c r="D91" s="10"/>
      <c r="E91" s="10"/>
      <c r="F91" s="10"/>
      <c r="G91" s="48"/>
      <c r="H91" s="1"/>
      <c r="I91" s="1"/>
    </row>
    <row r="92" spans="1:9" ht="15">
      <c r="A92" s="36" t="s">
        <v>67</v>
      </c>
      <c r="B92" s="10"/>
      <c r="C92" s="11" t="s">
        <v>74</v>
      </c>
      <c r="D92" s="10"/>
      <c r="E92" s="10"/>
      <c r="F92" s="10"/>
      <c r="G92" s="48"/>
      <c r="H92" s="1"/>
      <c r="I92" s="1"/>
    </row>
    <row r="93" spans="1:9" ht="15">
      <c r="A93" s="34">
        <v>322</v>
      </c>
      <c r="B93" s="10"/>
      <c r="C93" s="11" t="s">
        <v>4</v>
      </c>
      <c r="D93" s="11"/>
      <c r="E93" s="10"/>
      <c r="F93" s="10"/>
      <c r="G93" s="3">
        <v>5000</v>
      </c>
      <c r="H93" s="3">
        <f>I93-G93</f>
        <v>0</v>
      </c>
      <c r="I93" s="3">
        <v>5000</v>
      </c>
    </row>
    <row r="94" spans="1:9" ht="15">
      <c r="A94" s="34">
        <v>323</v>
      </c>
      <c r="B94" s="10"/>
      <c r="C94" s="11" t="s">
        <v>5</v>
      </c>
      <c r="D94" s="11"/>
      <c r="E94" s="10"/>
      <c r="F94" s="10"/>
      <c r="G94" s="3">
        <v>7000</v>
      </c>
      <c r="H94" s="3">
        <f>I94-G94</f>
        <v>0</v>
      </c>
      <c r="I94" s="3">
        <v>7000</v>
      </c>
    </row>
    <row r="95" spans="1:9" ht="15">
      <c r="A95" s="73" t="s">
        <v>67</v>
      </c>
      <c r="B95" s="69"/>
      <c r="C95" s="74" t="s">
        <v>127</v>
      </c>
      <c r="D95" s="69"/>
      <c r="E95" s="69"/>
      <c r="F95" s="69"/>
      <c r="G95" s="3"/>
      <c r="H95" s="3"/>
      <c r="I95" s="3"/>
    </row>
    <row r="96" spans="1:9" ht="15.75" customHeight="1">
      <c r="A96" s="34">
        <v>422</v>
      </c>
      <c r="B96" s="10"/>
      <c r="C96" s="11" t="s">
        <v>9</v>
      </c>
      <c r="D96" s="11"/>
      <c r="E96" s="10"/>
      <c r="F96" s="10"/>
      <c r="G96" s="3">
        <v>7000</v>
      </c>
      <c r="H96" s="3">
        <f>I96-G96</f>
        <v>3000</v>
      </c>
      <c r="I96" s="3">
        <v>10000</v>
      </c>
    </row>
    <row r="97" spans="1:9" ht="15">
      <c r="A97" s="35" t="s">
        <v>59</v>
      </c>
      <c r="B97" s="32"/>
      <c r="C97" s="33" t="s">
        <v>66</v>
      </c>
      <c r="D97" s="32"/>
      <c r="E97" s="32"/>
      <c r="F97" s="32"/>
      <c r="G97" s="14">
        <f>SUM(G100:G102)</f>
        <v>6000</v>
      </c>
      <c r="H97" s="14">
        <f>SUM(H100:H102)</f>
        <v>-1000</v>
      </c>
      <c r="I97" s="45">
        <f>SUM(I100:I102)</f>
        <v>5000</v>
      </c>
    </row>
    <row r="98" spans="1:9" ht="19.5" customHeight="1">
      <c r="A98" s="27" t="s">
        <v>49</v>
      </c>
      <c r="B98" s="10"/>
      <c r="C98" s="11" t="s">
        <v>71</v>
      </c>
      <c r="D98" s="10"/>
      <c r="E98" s="10"/>
      <c r="F98" s="10"/>
      <c r="G98" s="48"/>
      <c r="H98" s="1"/>
      <c r="I98" s="1"/>
    </row>
    <row r="99" spans="1:9" ht="15">
      <c r="A99" s="27" t="s">
        <v>42</v>
      </c>
      <c r="B99" s="10"/>
      <c r="C99" s="11" t="s">
        <v>43</v>
      </c>
      <c r="D99" s="10"/>
      <c r="E99" s="10"/>
      <c r="F99" s="10"/>
      <c r="G99" s="48"/>
      <c r="H99" s="1"/>
      <c r="I99" s="1"/>
    </row>
    <row r="100" spans="1:9" ht="15">
      <c r="A100" s="34">
        <v>322</v>
      </c>
      <c r="B100" s="10"/>
      <c r="C100" s="11" t="s">
        <v>4</v>
      </c>
      <c r="D100" s="10"/>
      <c r="E100" s="10"/>
      <c r="F100" s="10"/>
      <c r="G100" s="3">
        <v>2500</v>
      </c>
      <c r="H100" s="3">
        <f>I100-G100</f>
        <v>0</v>
      </c>
      <c r="I100" s="3">
        <v>2500</v>
      </c>
    </row>
    <row r="101" spans="1:9" ht="15">
      <c r="A101" s="34">
        <v>323</v>
      </c>
      <c r="B101" s="10"/>
      <c r="C101" s="11" t="s">
        <v>5</v>
      </c>
      <c r="D101" s="10"/>
      <c r="E101" s="10"/>
      <c r="F101" s="10"/>
      <c r="G101" s="3">
        <v>2000</v>
      </c>
      <c r="H101" s="3">
        <f>I101-G101</f>
        <v>0</v>
      </c>
      <c r="I101" s="3">
        <v>2000</v>
      </c>
    </row>
    <row r="102" spans="1:9" ht="15">
      <c r="A102" s="34">
        <v>329</v>
      </c>
      <c r="B102" s="10"/>
      <c r="C102" s="11" t="s">
        <v>6</v>
      </c>
      <c r="D102" s="10"/>
      <c r="E102" s="10"/>
      <c r="F102" s="10"/>
      <c r="G102" s="3">
        <v>1500</v>
      </c>
      <c r="H102" s="3">
        <f>I102-G102</f>
        <v>-1000</v>
      </c>
      <c r="I102" s="3">
        <v>500</v>
      </c>
    </row>
    <row r="103" spans="1:9" ht="15">
      <c r="A103" s="35" t="s">
        <v>60</v>
      </c>
      <c r="B103" s="32"/>
      <c r="C103" s="33" t="s">
        <v>57</v>
      </c>
      <c r="D103" s="32"/>
      <c r="E103" s="32"/>
      <c r="F103" s="32"/>
      <c r="G103" s="14">
        <f>SUM(G106:G109)</f>
        <v>12000</v>
      </c>
      <c r="H103" s="14">
        <f>SUM(H106:H109)</f>
        <v>3000</v>
      </c>
      <c r="I103" s="14">
        <f>SUM(I106:I109)</f>
        <v>15000</v>
      </c>
    </row>
    <row r="104" spans="1:9" ht="15">
      <c r="A104" s="27" t="s">
        <v>49</v>
      </c>
      <c r="B104" s="10"/>
      <c r="C104" s="11" t="s">
        <v>69</v>
      </c>
      <c r="D104" s="10"/>
      <c r="E104" s="10"/>
      <c r="F104" s="10"/>
      <c r="G104" s="48"/>
      <c r="H104" s="1"/>
      <c r="I104" s="1"/>
    </row>
    <row r="105" spans="1:9" ht="15">
      <c r="A105" s="27" t="s">
        <v>42</v>
      </c>
      <c r="B105" s="10"/>
      <c r="C105" s="11" t="s">
        <v>43</v>
      </c>
      <c r="D105" s="10"/>
      <c r="E105" s="10"/>
      <c r="F105" s="10"/>
      <c r="G105" s="48"/>
      <c r="H105" s="1"/>
      <c r="I105" s="1"/>
    </row>
    <row r="106" spans="1:9" ht="15">
      <c r="A106" s="34">
        <v>321</v>
      </c>
      <c r="B106" s="10"/>
      <c r="C106" s="11" t="s">
        <v>3</v>
      </c>
      <c r="D106" s="10"/>
      <c r="E106" s="10"/>
      <c r="F106" s="10"/>
      <c r="G106" s="3">
        <v>4600</v>
      </c>
      <c r="H106" s="3">
        <f>I106-G106</f>
        <v>-1100</v>
      </c>
      <c r="I106" s="3">
        <v>3500</v>
      </c>
    </row>
    <row r="107" spans="1:9" ht="15">
      <c r="A107" s="34">
        <v>322</v>
      </c>
      <c r="B107" s="10"/>
      <c r="C107" s="11" t="s">
        <v>4</v>
      </c>
      <c r="D107" s="10"/>
      <c r="E107" s="10"/>
      <c r="F107" s="10"/>
      <c r="G107" s="3">
        <v>5100</v>
      </c>
      <c r="H107" s="3">
        <f>I107-G107</f>
        <v>2900</v>
      </c>
      <c r="I107" s="3">
        <v>8000</v>
      </c>
    </row>
    <row r="108" spans="1:9" ht="15">
      <c r="A108" s="34">
        <v>323</v>
      </c>
      <c r="B108" s="10"/>
      <c r="C108" s="11" t="s">
        <v>5</v>
      </c>
      <c r="D108" s="10"/>
      <c r="E108" s="10"/>
      <c r="F108" s="10"/>
      <c r="G108" s="3">
        <v>1800</v>
      </c>
      <c r="H108" s="3">
        <f>I108-G108</f>
        <v>1200</v>
      </c>
      <c r="I108" s="3">
        <v>3000</v>
      </c>
    </row>
    <row r="109" spans="1:9" ht="15">
      <c r="A109" s="37">
        <v>329</v>
      </c>
      <c r="B109" s="29"/>
      <c r="C109" s="30" t="s">
        <v>58</v>
      </c>
      <c r="D109" s="29"/>
      <c r="E109" s="29"/>
      <c r="F109" s="29"/>
      <c r="G109" s="3">
        <v>500</v>
      </c>
      <c r="H109" s="3">
        <f>I109-G109</f>
        <v>0</v>
      </c>
      <c r="I109" s="3">
        <v>500</v>
      </c>
    </row>
    <row r="110" spans="1:9" ht="15">
      <c r="A110" s="35" t="s">
        <v>125</v>
      </c>
      <c r="B110" s="32"/>
      <c r="C110" s="33" t="s">
        <v>77</v>
      </c>
      <c r="D110" s="32"/>
      <c r="E110" s="32"/>
      <c r="F110" s="32"/>
      <c r="G110" s="14">
        <f>SUM(G113:G118)</f>
        <v>26000</v>
      </c>
      <c r="H110" s="14">
        <f>SUM(H113:H118)</f>
        <v>11350</v>
      </c>
      <c r="I110" s="14">
        <f>SUM(I113:I118)</f>
        <v>38350</v>
      </c>
    </row>
    <row r="111" spans="1:9" ht="29.25" customHeight="1">
      <c r="A111" s="27" t="s">
        <v>49</v>
      </c>
      <c r="B111" s="10"/>
      <c r="C111" s="84" t="s">
        <v>108</v>
      </c>
      <c r="D111" s="85"/>
      <c r="E111" s="85"/>
      <c r="F111" s="86"/>
      <c r="G111" s="48"/>
      <c r="H111" s="1"/>
      <c r="I111" s="1"/>
    </row>
    <row r="112" spans="1:9" ht="15">
      <c r="A112" s="27" t="s">
        <v>42</v>
      </c>
      <c r="B112" s="10"/>
      <c r="C112" s="11" t="s">
        <v>43</v>
      </c>
      <c r="D112" s="10"/>
      <c r="E112" s="10"/>
      <c r="F112" s="10"/>
      <c r="G112" s="48"/>
      <c r="H112" s="1"/>
      <c r="I112" s="1"/>
    </row>
    <row r="113" spans="1:9" ht="15">
      <c r="A113" s="34">
        <v>321</v>
      </c>
      <c r="B113" s="10"/>
      <c r="C113" s="11" t="s">
        <v>3</v>
      </c>
      <c r="D113" s="10"/>
      <c r="E113" s="10"/>
      <c r="F113" s="10"/>
      <c r="G113" s="3">
        <v>3500</v>
      </c>
      <c r="H113" s="3">
        <f>I113-G113</f>
        <v>9500</v>
      </c>
      <c r="I113" s="3">
        <v>13000</v>
      </c>
    </row>
    <row r="114" spans="1:9" ht="15">
      <c r="A114" s="62">
        <v>322</v>
      </c>
      <c r="B114" s="11"/>
      <c r="C114" s="11" t="s">
        <v>4</v>
      </c>
      <c r="D114" s="11"/>
      <c r="E114" s="10"/>
      <c r="F114" s="10"/>
      <c r="G114" s="3">
        <v>0</v>
      </c>
      <c r="H114" s="3">
        <v>1850</v>
      </c>
      <c r="I114" s="3">
        <v>1850</v>
      </c>
    </row>
    <row r="115" spans="1:9" ht="15">
      <c r="A115" s="62">
        <v>323</v>
      </c>
      <c r="B115" s="11"/>
      <c r="C115" s="11" t="s">
        <v>5</v>
      </c>
      <c r="D115" s="11"/>
      <c r="E115" s="10"/>
      <c r="F115" s="10"/>
      <c r="G115" s="3">
        <v>9000</v>
      </c>
      <c r="H115" s="3">
        <v>0</v>
      </c>
      <c r="I115" s="3">
        <v>9000</v>
      </c>
    </row>
    <row r="116" spans="1:9" ht="15">
      <c r="A116" s="62">
        <v>329</v>
      </c>
      <c r="B116" s="11"/>
      <c r="C116" s="11" t="s">
        <v>5</v>
      </c>
      <c r="D116" s="11"/>
      <c r="E116" s="10"/>
      <c r="F116" s="10"/>
      <c r="G116" s="3">
        <v>11000</v>
      </c>
      <c r="H116" s="3">
        <f>I116-G116</f>
        <v>0</v>
      </c>
      <c r="I116" s="3">
        <v>11000</v>
      </c>
    </row>
    <row r="117" spans="1:9" ht="15">
      <c r="A117" s="73" t="s">
        <v>128</v>
      </c>
      <c r="B117" s="69"/>
      <c r="C117" s="74" t="s">
        <v>127</v>
      </c>
      <c r="D117" s="69"/>
      <c r="E117" s="69"/>
      <c r="F117" s="69"/>
      <c r="G117" s="3"/>
      <c r="H117" s="3"/>
      <c r="I117" s="3"/>
    </row>
    <row r="118" spans="1:16" ht="15">
      <c r="A118" s="34">
        <v>422</v>
      </c>
      <c r="B118" s="10"/>
      <c r="C118" s="11" t="s">
        <v>9</v>
      </c>
      <c r="D118" s="10"/>
      <c r="E118" s="10"/>
      <c r="F118" s="60"/>
      <c r="G118" s="3">
        <v>2500</v>
      </c>
      <c r="H118" s="1"/>
      <c r="I118" s="1">
        <v>3500</v>
      </c>
      <c r="P118" s="20"/>
    </row>
    <row r="119" spans="1:16" ht="15">
      <c r="A119" s="82" t="s">
        <v>126</v>
      </c>
      <c r="B119" s="83"/>
      <c r="C119" s="67" t="s">
        <v>112</v>
      </c>
      <c r="D119" s="67"/>
      <c r="E119" s="67"/>
      <c r="F119" s="68"/>
      <c r="G119" s="65">
        <f>SUM(G121)</f>
        <v>0</v>
      </c>
      <c r="H119" s="65">
        <f>SUM(H121)</f>
        <v>5100</v>
      </c>
      <c r="I119" s="65">
        <f>SUM(I121)</f>
        <v>5100</v>
      </c>
      <c r="P119" s="20"/>
    </row>
    <row r="120" spans="1:16" ht="15">
      <c r="A120" s="36" t="s">
        <v>39</v>
      </c>
      <c r="B120" s="10"/>
      <c r="C120" s="11" t="s">
        <v>121</v>
      </c>
      <c r="D120" s="10"/>
      <c r="E120" s="10"/>
      <c r="F120" s="60"/>
      <c r="G120" s="63"/>
      <c r="H120" s="1"/>
      <c r="I120" s="1"/>
      <c r="P120" s="20"/>
    </row>
    <row r="121" spans="1:16" ht="15">
      <c r="A121" s="34">
        <v>322</v>
      </c>
      <c r="B121" s="10"/>
      <c r="C121" s="11" t="s">
        <v>4</v>
      </c>
      <c r="D121" s="10"/>
      <c r="E121" s="10"/>
      <c r="F121" s="60"/>
      <c r="G121" s="63">
        <v>0</v>
      </c>
      <c r="H121" s="3">
        <v>5100</v>
      </c>
      <c r="I121" s="3">
        <v>5100</v>
      </c>
      <c r="P121" s="20"/>
    </row>
    <row r="122" spans="1:16" ht="15">
      <c r="A122" s="37"/>
      <c r="B122" s="29"/>
      <c r="C122" s="11"/>
      <c r="D122" s="29"/>
      <c r="E122" s="29"/>
      <c r="F122" s="61"/>
      <c r="G122" s="63"/>
      <c r="H122" s="1"/>
      <c r="I122" s="1"/>
      <c r="P122" s="20"/>
    </row>
    <row r="123" spans="1:9" ht="15">
      <c r="A123" s="79" t="s">
        <v>131</v>
      </c>
      <c r="B123" s="80"/>
      <c r="C123" s="67" t="s">
        <v>109</v>
      </c>
      <c r="D123" s="75"/>
      <c r="E123" s="66"/>
      <c r="F123" s="66"/>
      <c r="G123" s="45">
        <v>0</v>
      </c>
      <c r="H123" s="45">
        <v>136000</v>
      </c>
      <c r="I123" s="45">
        <f>SUM(I126)</f>
        <v>136000</v>
      </c>
    </row>
    <row r="124" spans="1:9" ht="15">
      <c r="A124" s="81" t="s">
        <v>39</v>
      </c>
      <c r="B124" s="81"/>
      <c r="C124" s="11" t="s">
        <v>111</v>
      </c>
      <c r="D124" s="10"/>
      <c r="E124" s="10"/>
      <c r="F124" s="10"/>
      <c r="G124" s="3"/>
      <c r="H124" s="1"/>
      <c r="I124" s="3"/>
    </row>
    <row r="125" spans="1:9" ht="15">
      <c r="A125" s="73" t="s">
        <v>129</v>
      </c>
      <c r="B125" s="69"/>
      <c r="C125" s="74" t="s">
        <v>127</v>
      </c>
      <c r="D125" s="69"/>
      <c r="E125" s="69"/>
      <c r="F125" s="69"/>
      <c r="G125" s="3"/>
      <c r="H125" s="1"/>
      <c r="I125" s="3"/>
    </row>
    <row r="126" spans="1:9" ht="15">
      <c r="A126" s="64">
        <v>422</v>
      </c>
      <c r="B126" s="29"/>
      <c r="C126" s="30" t="s">
        <v>110</v>
      </c>
      <c r="D126" s="29"/>
      <c r="E126" s="29"/>
      <c r="F126" s="29"/>
      <c r="G126" s="3">
        <v>0</v>
      </c>
      <c r="H126" s="3">
        <v>136000</v>
      </c>
      <c r="I126" s="3">
        <v>136000</v>
      </c>
    </row>
    <row r="127" spans="1:9" ht="15">
      <c r="A127" s="17"/>
      <c r="B127" s="10"/>
      <c r="C127" s="11"/>
      <c r="D127" s="10"/>
      <c r="E127" s="10"/>
      <c r="F127" s="10"/>
      <c r="G127" s="11"/>
      <c r="H127" s="10"/>
      <c r="I127" s="10"/>
    </row>
    <row r="128" spans="1:8" ht="15">
      <c r="A128" s="17"/>
      <c r="B128" s="10"/>
      <c r="C128" s="11"/>
      <c r="D128" s="10"/>
      <c r="E128" s="10"/>
      <c r="F128" s="10"/>
      <c r="G128" s="11"/>
      <c r="H128" s="11"/>
    </row>
    <row r="129" spans="1:8" ht="15">
      <c r="A129" s="17"/>
      <c r="B129" s="10"/>
      <c r="C129" s="4" t="s">
        <v>99</v>
      </c>
      <c r="D129" s="10"/>
      <c r="E129" s="10"/>
      <c r="F129" s="10"/>
      <c r="G129" s="11"/>
      <c r="H129" s="11"/>
    </row>
    <row r="130" ht="15">
      <c r="B130" t="s">
        <v>94</v>
      </c>
    </row>
    <row r="132" ht="15">
      <c r="A132" t="s">
        <v>132</v>
      </c>
    </row>
    <row r="133" spans="1:2" ht="15" customHeight="1">
      <c r="A133" t="s">
        <v>97</v>
      </c>
      <c r="B133" s="43" t="s">
        <v>130</v>
      </c>
    </row>
    <row r="134" spans="1:5" ht="19.5" customHeight="1">
      <c r="A134" t="s">
        <v>98</v>
      </c>
      <c r="B134" s="43" t="s">
        <v>133</v>
      </c>
      <c r="E134" t="s">
        <v>92</v>
      </c>
    </row>
    <row r="136" ht="15" customHeight="1">
      <c r="E136" t="s">
        <v>134</v>
      </c>
    </row>
  </sheetData>
  <sheetProtection/>
  <mergeCells count="11">
    <mergeCell ref="A57:B57"/>
    <mergeCell ref="C57:F57"/>
    <mergeCell ref="A123:B123"/>
    <mergeCell ref="A124:B124"/>
    <mergeCell ref="A119:B119"/>
    <mergeCell ref="C111:F111"/>
    <mergeCell ref="B5:F5"/>
    <mergeCell ref="B6:F6"/>
    <mergeCell ref="A38:B38"/>
    <mergeCell ref="A40:B40"/>
    <mergeCell ref="A51:B5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2017-11-02T09:47:05Z</dcterms:modified>
  <cp:category/>
  <cp:version/>
  <cp:contentType/>
  <cp:contentStatus/>
</cp:coreProperties>
</file>